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Kunden\Ärztekammer Bozen\Mitglieder\Freiberufler\"/>
    </mc:Choice>
  </mc:AlternateContent>
  <xr:revisionPtr revIDLastSave="0" documentId="13_ncr:1_{696222BD-ACEC-4CB8-B3AD-349C9E4DE1A0}" xr6:coauthVersionLast="45" xr6:coauthVersionMax="45" xr10:uidLastSave="{00000000-0000-0000-0000-000000000000}"/>
  <bookViews>
    <workbookView xWindow="-120" yWindow="-120" windowWidth="29040" windowHeight="15840" tabRatio="500" firstSheet="1" activeTab="2" xr2:uid="{00000000-000D-0000-FFFF-FFFF00000000}"/>
  </bookViews>
  <sheets>
    <sheet name="Info" sheetId="1" state="hidden" r:id="rId1"/>
    <sheet name="Titelblatt" sheetId="2" r:id="rId2"/>
    <sheet name="register art 30 gdpr" sheetId="3" r:id="rId3"/>
    <sheet name="register art 32 gdpr" sheetId="4" state="hidden" r:id="rId4"/>
    <sheet name="register art 35 gdpr" sheetId="5" r:id="rId5"/>
    <sheet name="register ITC gdpr" sheetId="6" state="hidden" r:id="rId6"/>
    <sheet name="planimetrie" sheetId="7" state="hidden" r:id="rId7"/>
    <sheet name="risk matrix" sheetId="8" state="hidden" r:id="rId8"/>
  </sheets>
  <externalReferences>
    <externalReference r:id="rId9"/>
  </externalReferences>
  <definedNames>
    <definedName name="_FilterDatabase_0" localSheetId="2">'register art 30 gdpr'!$A$8:$M$43</definedName>
    <definedName name="_FilterDatabase_0_0" localSheetId="2">'register art 30 gdpr'!$A$8:$M$43</definedName>
    <definedName name="_FilterDatabase_0_0_0" localSheetId="2">'register art 30 gdpr'!$A$8:$M$43</definedName>
    <definedName name="_FilterDatabase_0_0_0_0" localSheetId="2">'register art 30 gdpr'!$A$8:$M$43</definedName>
    <definedName name="_FilterDatabase_0_0_0_0_0" localSheetId="2">'register art 30 gdpr'!$A$8:$M$43</definedName>
    <definedName name="_FilterDatabase_0_0_0_0_0_0" localSheetId="2">'register art 30 gdpr'!$A$8:$M$43</definedName>
    <definedName name="_xlnm._FilterDatabase" localSheetId="6">planimetrie!$C$1:$C$138</definedName>
    <definedName name="_xlnm._FilterDatabase" localSheetId="2">'register art 30 gdpr'!$A$8:$M$43</definedName>
    <definedName name="_xlnm._FilterDatabase" localSheetId="3">'register art 32 gdpr'!#REF!</definedName>
    <definedName name="_xlnm._FilterDatabase" localSheetId="4">'register art 35 gdpr'!#REF!</definedName>
    <definedName name="_xlnm._FilterDatabase" localSheetId="5">'register ITC gdpr'!#REF!</definedName>
    <definedName name="dati">Info!$D$2:$D$3</definedName>
    <definedName name="_xlnm.Print_Area" localSheetId="2">'register art 30 gdpr'!$A$1:$M$43</definedName>
    <definedName name="_xlnm.Print_Titles" localSheetId="2">'register art 30 gdpr'!$7:$7</definedName>
    <definedName name="Giustificazione">Info!$A$2:$A$7</definedName>
    <definedName name="JA">[1]Risikofolgeabschätzung!$A$48:$A$49</definedName>
    <definedName name="OLE_LINK4" localSheetId="2">'register art 30 gdpr'!$A$38</definedName>
    <definedName name="OLE_LINK4" localSheetId="3">'register art 32 gdpr'!$A$55</definedName>
    <definedName name="OLE_LINK4" localSheetId="4">'register art 35 gdpr'!$A$45</definedName>
    <definedName name="OLE_LINK4" localSheetId="5">'register ITC gdpr'!#REF!</definedName>
    <definedName name="OLE_LINK7" localSheetId="2">'register art 30 gdpr'!$A$18</definedName>
    <definedName name="OLE_LINK7" localSheetId="3">'register art 32 gdpr'!$A$27</definedName>
    <definedName name="OLE_LINK7" localSheetId="4">'register art 35 gdpr'!$A$17</definedName>
    <definedName name="OLE_LINK7" localSheetId="5">'register ITC gdpr'!#REF!</definedName>
    <definedName name="Print_Area_0" localSheetId="2">'register art 30 gdpr'!$A$1:$M$43</definedName>
    <definedName name="Print_Area_0_0" localSheetId="2">'register art 30 gdpr'!$A$1:$M$43</definedName>
    <definedName name="Print_Area_0_0_0" localSheetId="2">'register art 30 gdpr'!$A$1:$M$43</definedName>
    <definedName name="Print_Area_0_0_0_0" localSheetId="2">'register art 30 gdpr'!$A$1:$M$43</definedName>
    <definedName name="Print_Area_0_0_0_0_0" localSheetId="2">'register art 30 gdpr'!$A$1:$M$43</definedName>
    <definedName name="Print_Area_0_0_0_0_0_0" localSheetId="2">'register art 30 gdpr'!$A$1:$M$43</definedName>
    <definedName name="Print_Titles_0" localSheetId="2">'register art 30 gdpr'!$7:$7</definedName>
    <definedName name="Print_Titles_0_0" localSheetId="2">'register art 30 gdpr'!$7:$7</definedName>
    <definedName name="Print_Titles_0_0_0" localSheetId="2">'register art 30 gdpr'!$7:$7</definedName>
    <definedName name="Print_Titles_0_0_0_0" localSheetId="2">'register art 30 gdpr'!$7:$7</definedName>
    <definedName name="Print_Titles_0_0_0_0_0" localSheetId="2">'register art 30 gdpr'!$7:$7</definedName>
    <definedName name="Print_Titles_0_0_0_0_0_0" localSheetId="2">'register art 30 gdpr'!$7:$7</definedName>
    <definedName name="rischio">Info!$F$2:$F$4</definedName>
    <definedName name="Type" localSheetId="5">#REF!</definedName>
    <definedName name="Type" localSheetId="7">'risk matrix'!#REF!</definedName>
    <definedName name="Type">#REF!</definedName>
  </definedName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0" i="3" l="1"/>
  <c r="M17" i="3"/>
  <c r="M27" i="3"/>
  <c r="A22" i="5" l="1"/>
  <c r="R22" i="5"/>
  <c r="Q22" i="5"/>
  <c r="M23" i="3" s="1"/>
  <c r="Q46" i="5" l="1"/>
  <c r="R46" i="5"/>
  <c r="Q47" i="5"/>
  <c r="R47" i="5"/>
  <c r="Q48" i="5"/>
  <c r="R48" i="5"/>
  <c r="Q49" i="5"/>
  <c r="R49" i="5"/>
  <c r="Q50" i="5"/>
  <c r="R50" i="5"/>
  <c r="Q51" i="5"/>
  <c r="R51" i="5"/>
  <c r="R45" i="5"/>
  <c r="Q45" i="5"/>
  <c r="M37" i="3" s="1"/>
  <c r="Q30" i="5"/>
  <c r="R30" i="5"/>
  <c r="Q31" i="5"/>
  <c r="R31" i="5"/>
  <c r="Q32" i="5"/>
  <c r="R32" i="5"/>
  <c r="Q33" i="5"/>
  <c r="R33" i="5"/>
  <c r="Q34" i="5"/>
  <c r="R34" i="5"/>
  <c r="Q35" i="5"/>
  <c r="R35" i="5"/>
  <c r="Q36" i="5"/>
  <c r="R36" i="5"/>
  <c r="Q37" i="5"/>
  <c r="R37" i="5"/>
  <c r="Q38" i="5"/>
  <c r="R38" i="5"/>
  <c r="Q39" i="5"/>
  <c r="R39" i="5"/>
  <c r="Q40" i="5"/>
  <c r="R40" i="5"/>
  <c r="Q41" i="5"/>
  <c r="R41" i="5"/>
  <c r="Q42" i="5"/>
  <c r="R42" i="5"/>
  <c r="R29" i="5"/>
  <c r="Q29" i="5"/>
  <c r="M30" i="3" s="1"/>
  <c r="R28" i="5"/>
  <c r="Q28" i="5"/>
  <c r="M29" i="3" s="1"/>
  <c r="R27" i="5"/>
  <c r="Q27" i="5"/>
  <c r="M28" i="3" s="1"/>
  <c r="Q18" i="5"/>
  <c r="R18" i="5"/>
  <c r="Q19" i="5"/>
  <c r="R19" i="5"/>
  <c r="Q20" i="5"/>
  <c r="R20" i="5"/>
  <c r="Q21" i="5"/>
  <c r="R21" i="5"/>
  <c r="Q23" i="5"/>
  <c r="R23" i="5"/>
  <c r="Q24" i="5"/>
  <c r="R24" i="5"/>
  <c r="R17" i="5"/>
  <c r="Q17" i="5"/>
  <c r="M18" i="3" s="1"/>
  <c r="R11" i="5"/>
  <c r="R12" i="5"/>
  <c r="R13" i="5"/>
  <c r="R14" i="5"/>
  <c r="R10" i="5"/>
  <c r="Q11" i="5"/>
  <c r="M12" i="3" s="1"/>
  <c r="Q12" i="5"/>
  <c r="M13" i="3" s="1"/>
  <c r="Q13" i="5"/>
  <c r="M14" i="3" s="1"/>
  <c r="Q14" i="5"/>
  <c r="Q10" i="5"/>
  <c r="M11" i="3" s="1"/>
  <c r="A51" i="5"/>
  <c r="A50" i="5"/>
  <c r="A49" i="5"/>
  <c r="A46" i="5"/>
  <c r="A47" i="5"/>
  <c r="A48" i="5"/>
  <c r="A45" i="5"/>
  <c r="A39" i="5"/>
  <c r="A40" i="5"/>
  <c r="A41" i="5"/>
  <c r="A42" i="5"/>
  <c r="A33" i="5"/>
  <c r="A34" i="5"/>
  <c r="A35" i="5"/>
  <c r="A36" i="5"/>
  <c r="A37" i="5"/>
  <c r="A38" i="5"/>
  <c r="A32" i="5"/>
  <c r="A28" i="5"/>
  <c r="A29" i="5"/>
  <c r="A30" i="5"/>
  <c r="A31" i="5"/>
  <c r="A27" i="5"/>
  <c r="A26" i="5"/>
  <c r="A24" i="5"/>
  <c r="A23" i="5"/>
  <c r="A20" i="5"/>
  <c r="A21" i="5"/>
  <c r="A18" i="5"/>
  <c r="A19" i="5"/>
  <c r="A17" i="5"/>
  <c r="A16" i="5"/>
  <c r="A14" i="5"/>
  <c r="A12" i="5"/>
  <c r="A13" i="5"/>
  <c r="A11" i="5"/>
  <c r="A10" i="5"/>
  <c r="M24" i="3" l="1"/>
  <c r="M21" i="3"/>
  <c r="M19" i="3"/>
  <c r="M34" i="3"/>
  <c r="M32" i="3"/>
  <c r="M43" i="3"/>
  <c r="M41" i="3"/>
  <c r="M39" i="3"/>
  <c r="M22" i="3"/>
  <c r="M20" i="3"/>
  <c r="M33" i="3"/>
  <c r="M31" i="3"/>
  <c r="M42" i="3"/>
  <c r="M40" i="3"/>
  <c r="M38" i="3"/>
  <c r="C3" i="3"/>
  <c r="U4" i="6" l="1"/>
  <c r="V4" i="6" s="1"/>
  <c r="A44" i="5"/>
  <c r="A9" i="5"/>
  <c r="Q4" i="5"/>
  <c r="R4" i="5" s="1"/>
  <c r="A3" i="5"/>
  <c r="A54" i="4"/>
  <c r="A53" i="4"/>
  <c r="A52" i="4"/>
  <c r="A51" i="4"/>
  <c r="A50" i="4"/>
  <c r="A49" i="4"/>
  <c r="A48" i="4"/>
  <c r="A47" i="4"/>
  <c r="A46" i="4"/>
  <c r="A45" i="4"/>
  <c r="A44" i="4"/>
  <c r="A43" i="4"/>
  <c r="A40" i="4"/>
  <c r="A39" i="4"/>
  <c r="A38" i="4"/>
  <c r="A37" i="4"/>
  <c r="A36" i="4"/>
  <c r="A35" i="4"/>
  <c r="A33" i="4"/>
  <c r="A32" i="4"/>
  <c r="A31" i="4"/>
  <c r="A30" i="4"/>
  <c r="A29" i="4"/>
  <c r="A28" i="4"/>
  <c r="A27" i="4"/>
  <c r="A26" i="4"/>
  <c r="A24" i="4"/>
  <c r="A23" i="4"/>
  <c r="A22" i="4"/>
  <c r="A21" i="4"/>
  <c r="A20" i="4"/>
  <c r="A19" i="4"/>
  <c r="A18" i="4"/>
  <c r="A17" i="4"/>
  <c r="A16" i="4"/>
  <c r="A15" i="4"/>
  <c r="A14" i="4"/>
  <c r="A13" i="4"/>
  <c r="A12" i="4"/>
  <c r="A11" i="4"/>
  <c r="A9" i="4"/>
  <c r="G3" i="4"/>
  <c r="G3" i="5" s="1"/>
  <c r="C3" i="4"/>
  <c r="C3" i="6" s="1"/>
  <c r="A3" i="4"/>
  <c r="G3" i="3"/>
  <c r="J3" i="4" s="1"/>
  <c r="C3" i="5" l="1"/>
  <c r="J3" i="5"/>
  <c r="J3" i="6"/>
</calcChain>
</file>

<file path=xl/sharedStrings.xml><?xml version="1.0" encoding="utf-8"?>
<sst xmlns="http://schemas.openxmlformats.org/spreadsheetml/2006/main" count="2913" uniqueCount="695">
  <si>
    <t>Giustificazione</t>
  </si>
  <si>
    <t>Daten</t>
  </si>
  <si>
    <t>Risiko</t>
  </si>
  <si>
    <t>Übermittlung personenbezogener Daten – Inland, EU-Länder und Ausland</t>
  </si>
  <si>
    <t>consenso/ 
Einwilligung</t>
  </si>
  <si>
    <t>Sì / Ja</t>
  </si>
  <si>
    <t>basso/
gering</t>
  </si>
  <si>
    <t xml:space="preserve">Angemessenheitsbeschluss der EU-Kommission gem.  Art. 25 Abs. 6 RL 95/46 EG bzw. Art. 45 Abs. 3 DSGVO </t>
  </si>
  <si>
    <t>ASSET</t>
  </si>
  <si>
    <t>RISK SEVERITY KEY</t>
  </si>
  <si>
    <t>RISK LIKELIHOOD KEY</t>
  </si>
  <si>
    <t>RISK LEVEL KEY</t>
  </si>
  <si>
    <t>Esecuzione di un contratto cui l'interessato è parte/
Erfüllung eines Vertrages, dessen Vertragspartei der Betroffene ist</t>
  </si>
  <si>
    <t>No / Nein</t>
  </si>
  <si>
    <t>medio/
mittel</t>
  </si>
  <si>
    <t>Verbindliche interne Datenschutzvorschriften</t>
  </si>
  <si>
    <t>EXTERNAL</t>
  </si>
  <si>
    <t>ACCEPTABLE</t>
  </si>
  <si>
    <t>IMPROBABLE</t>
  </si>
  <si>
    <t>LOW</t>
  </si>
  <si>
    <t>Adempimento a un obbligo legale/
Erfüllung einer rechtlichen Pflicht</t>
  </si>
  <si>
    <t>alto/
hoch</t>
  </si>
  <si>
    <t>Liegt keine der genannten Garantien vor, sind hier andere getroffene Garantien zu dokumentieren (Art. 49 Abs. 1. Abs. 2 DSGVO)</t>
  </si>
  <si>
    <t>INSIDER</t>
  </si>
  <si>
    <t>TOLERABLE</t>
  </si>
  <si>
    <t>POSSIBLE</t>
  </si>
  <si>
    <t>MEDIUM</t>
  </si>
  <si>
    <t>Salvaguardia di un interesse vitale dell'interessato/ 
Schutz lebenswichtiger Interessen des Betroffenen</t>
  </si>
  <si>
    <t>TRUSTED INSIDER</t>
  </si>
  <si>
    <t>UNDESIRABLE</t>
  </si>
  <si>
    <t>PROBABLE</t>
  </si>
  <si>
    <t>HIGH</t>
  </si>
  <si>
    <t>Esecuzione di un compito di intresse pubblico/ 
Wahrnehmung einer Aufgabe im öffentlichen Interesse</t>
  </si>
  <si>
    <t>INTOLERABLE</t>
  </si>
  <si>
    <t>EXTREME</t>
  </si>
  <si>
    <t>Perseguimento di un legittimo intresse del titolare o di terzi/ 
Wahrung berechtigter Interessen des Dateninhabers oder Dritter</t>
  </si>
  <si>
    <r>
      <rPr>
        <b/>
        <sz val="20"/>
        <color rgb="FF000000"/>
        <rFont val="Calibri"/>
        <family val="2"/>
        <charset val="1"/>
      </rPr>
      <t xml:space="preserve">Registro delle attività di trattamento / </t>
    </r>
    <r>
      <rPr>
        <b/>
        <i/>
        <sz val="20"/>
        <color rgb="FF5B9BD5"/>
        <rFont val="Calibri"/>
        <family val="2"/>
        <charset val="1"/>
      </rPr>
      <t>Verzeichnis von Verarbeitungstätigkeiten</t>
    </r>
  </si>
  <si>
    <t>ai sensi dell'art 30 reg. 679/2016/UE (RGPD) - im Sinne des Art. 30 Verordnung 679/2016/EU (DSGVO)</t>
  </si>
  <si>
    <r>
      <rPr>
        <b/>
        <sz val="11"/>
        <color rgb="FF000000"/>
        <rFont val="Calibri"/>
        <family val="2"/>
        <charset val="1"/>
      </rPr>
      <t xml:space="preserve">Nome dell'organizzazione
</t>
    </r>
    <r>
      <rPr>
        <b/>
        <i/>
        <sz val="11"/>
        <color rgb="FF5B9BD5"/>
        <rFont val="Calibri"/>
        <family val="2"/>
        <charset val="1"/>
      </rPr>
      <t>Namen der Organisation</t>
    </r>
  </si>
  <si>
    <r>
      <rPr>
        <b/>
        <sz val="11"/>
        <color rgb="FF000000"/>
        <rFont val="Calibri"/>
        <family val="2"/>
        <charset val="1"/>
      </rPr>
      <t xml:space="preserve">Dati di contatto 
</t>
    </r>
    <r>
      <rPr>
        <b/>
        <i/>
        <sz val="11"/>
        <color rgb="FF5B9BD5"/>
        <rFont val="Calibri"/>
        <family val="2"/>
        <charset val="1"/>
      </rPr>
      <t>Kontaktdaten</t>
    </r>
  </si>
  <si>
    <t>Art. 24</t>
  </si>
  <si>
    <r>
      <rPr>
        <b/>
        <sz val="11"/>
        <color rgb="FF000000"/>
        <rFont val="Calibri"/>
        <family val="2"/>
        <charset val="1"/>
      </rPr>
      <t xml:space="preserve">Titolare del trattamento
</t>
    </r>
    <r>
      <rPr>
        <b/>
        <i/>
        <sz val="11"/>
        <color rgb="FF5B9BD5"/>
        <rFont val="Calibri"/>
        <family val="2"/>
        <charset val="1"/>
      </rPr>
      <t>Verantowrtlicher der Datenverarbeitung</t>
    </r>
  </si>
  <si>
    <r>
      <rPr>
        <b/>
        <sz val="11"/>
        <color rgb="FF000000"/>
        <rFont val="Calibri"/>
        <family val="2"/>
        <charset val="1"/>
      </rPr>
      <t xml:space="preserve">Contitolari del trattamento
</t>
    </r>
    <r>
      <rPr>
        <b/>
        <i/>
        <sz val="11"/>
        <color rgb="FF5B9BD5"/>
        <rFont val="Calibri"/>
        <family val="2"/>
        <charset val="1"/>
      </rPr>
      <t>Gemeinsam für die Verarbeitung Verantwortliche</t>
    </r>
  </si>
  <si>
    <t>Art. 26</t>
  </si>
  <si>
    <r>
      <rPr>
        <b/>
        <sz val="11"/>
        <color rgb="FF000000"/>
        <rFont val="Calibri"/>
        <family val="2"/>
        <charset val="1"/>
      </rPr>
      <t xml:space="preserve">Rappresentante del titolare del trattamento
</t>
    </r>
    <r>
      <rPr>
        <b/>
        <i/>
        <sz val="11"/>
        <color rgb="FF5B9BD5"/>
        <rFont val="Calibri"/>
        <family val="2"/>
        <charset val="1"/>
      </rPr>
      <t>Vertreter des Dateninhabers</t>
    </r>
  </si>
  <si>
    <t>Art. 27</t>
  </si>
  <si>
    <r>
      <rPr>
        <b/>
        <sz val="11"/>
        <rFont val="Calibri"/>
        <family val="2"/>
        <charset val="1"/>
      </rPr>
      <t xml:space="preserve">Responsabile del trattamento dei dati
</t>
    </r>
    <r>
      <rPr>
        <b/>
        <i/>
        <sz val="11"/>
        <color rgb="FF5B9BD5"/>
        <rFont val="Calibri"/>
        <family val="2"/>
        <charset val="1"/>
      </rPr>
      <t>Auftragsverarbeiter</t>
    </r>
  </si>
  <si>
    <t>Art. 28</t>
  </si>
  <si>
    <r>
      <rPr>
        <b/>
        <sz val="11"/>
        <color rgb="FF000000"/>
        <rFont val="Calibri"/>
        <family val="2"/>
        <charset val="1"/>
      </rPr>
      <t xml:space="preserve">Responsabile della protezione dei dati (DPO)
</t>
    </r>
    <r>
      <rPr>
        <b/>
        <i/>
        <sz val="11"/>
        <color rgb="FF5B9BD5"/>
        <rFont val="Calibri"/>
        <family val="2"/>
        <charset val="1"/>
      </rPr>
      <t>Datenschutzbeauftragter (DPO)</t>
    </r>
  </si>
  <si>
    <t>Art. 37</t>
  </si>
  <si>
    <t>Register der Verarbeitungstätigkeiten nach Art. 30 DSGVO</t>
  </si>
  <si>
    <t>Registro dei trattamenti ai sensi dell'art. 30 RGPD</t>
  </si>
  <si>
    <t xml:space="preserve">Name und Kontaktdaten des Verantwortlichen sowie ggf. seines Vertreters:
Nome e dati di contatto del titolare dei dati e, se del caso, del suo rappresentante: </t>
  </si>
  <si>
    <t>Name und Kontaktdaten des betrieblichen Datenschutzbeauftragter (DPO):
Nome e dati di contatto del Responsabile della protezione dei dati (DPO)  dell'ente:</t>
  </si>
  <si>
    <t>Zwecke der Verarbeitung:
Finalità del trattamento:</t>
  </si>
  <si>
    <t>Kategorien von Empfängern, denen die Daten offengelegt worden sind bzw. werden (intern/extern) sowie Empfänger in Drittstaaten:
Categorie di destinatari ai quali i dati sono stati o saranno comunicati (interni/esterni) e destinatari in paesi terzi:</t>
  </si>
  <si>
    <t>Übermittlung in Drittstaaten:
Trasferimento verso paesi terzi:</t>
  </si>
  <si>
    <t>Regelfristen für die Löschung der Datenkategorien:
Periodi standard per la cancellazione delle categorie di dati:</t>
  </si>
  <si>
    <r>
      <rPr>
        <b/>
        <sz val="16"/>
        <rFont val="Calibri"/>
        <family val="2"/>
        <charset val="1"/>
      </rPr>
      <t xml:space="preserve">Name der Datenverarbeitung  </t>
    </r>
    <r>
      <rPr>
        <b/>
        <sz val="16"/>
        <color rgb="FF5B9BD5"/>
        <rFont val="Calibri"/>
        <family val="2"/>
        <charset val="1"/>
      </rPr>
      <t>Tipologia del trattamento</t>
    </r>
  </si>
  <si>
    <r>
      <rPr>
        <b/>
        <sz val="16"/>
        <rFont val="Calibri"/>
        <family val="2"/>
        <charset val="1"/>
      </rPr>
      <t xml:space="preserve">Zwecke der Datenverarbeitung </t>
    </r>
    <r>
      <rPr>
        <b/>
        <sz val="16"/>
        <color rgb="FF5B9BD5"/>
        <rFont val="Calibri"/>
        <family val="2"/>
        <charset val="1"/>
      </rPr>
      <t>Finalità del trattamento</t>
    </r>
  </si>
  <si>
    <r>
      <rPr>
        <b/>
        <sz val="16"/>
        <rFont val="Calibri"/>
        <family val="2"/>
        <charset val="1"/>
      </rPr>
      <t xml:space="preserve">Rechtsgrundlage </t>
    </r>
    <r>
      <rPr>
        <b/>
        <sz val="16"/>
        <color rgb="FF5B9BD5"/>
        <rFont val="Calibri"/>
        <family val="2"/>
        <charset val="1"/>
      </rPr>
      <t>Riferimento normativo</t>
    </r>
  </si>
  <si>
    <r>
      <rPr>
        <b/>
        <sz val="16"/>
        <rFont val="Calibri"/>
        <family val="2"/>
        <charset val="1"/>
      </rPr>
      <t xml:space="preserve">Beschreibung der 
Verarbeitung </t>
    </r>
    <r>
      <rPr>
        <b/>
        <sz val="16"/>
        <color rgb="FF5B9BD5"/>
        <rFont val="Calibri"/>
        <family val="2"/>
        <charset val="1"/>
      </rPr>
      <t>Descrizione del trattamento</t>
    </r>
  </si>
  <si>
    <r>
      <rPr>
        <b/>
        <sz val="16"/>
        <rFont val="Calibri"/>
        <family val="2"/>
        <charset val="1"/>
      </rPr>
      <t xml:space="preserve">Betroffene / betroffene Personengruppen </t>
    </r>
    <r>
      <rPr>
        <b/>
        <sz val="16"/>
        <color rgb="FF5B9BD5"/>
        <rFont val="Calibri"/>
        <family val="2"/>
        <charset val="1"/>
      </rPr>
      <t xml:space="preserve">Soggetti interessati /gruppi di soggetti interessati </t>
    </r>
  </si>
  <si>
    <r>
      <rPr>
        <b/>
        <sz val="16"/>
        <rFont val="Calibri"/>
        <family val="2"/>
        <charset val="1"/>
      </rPr>
      <t xml:space="preserve">Personenbezogene Daten / Datenkategorien       </t>
    </r>
    <r>
      <rPr>
        <b/>
        <sz val="16"/>
        <color rgb="FF5B9BD5"/>
        <rFont val="Calibri"/>
        <family val="2"/>
        <charset val="1"/>
      </rPr>
      <t>Dati personali / categorie di interessati</t>
    </r>
  </si>
  <si>
    <r>
      <rPr>
        <b/>
        <sz val="16"/>
        <rFont val="Calibri"/>
        <family val="2"/>
        <charset val="1"/>
      </rPr>
      <t xml:space="preserve">Empfänger / Empfängerkategorien </t>
    </r>
    <r>
      <rPr>
        <b/>
        <sz val="16"/>
        <color rgb="FF5B9BD5"/>
        <rFont val="Calibri"/>
        <family val="2"/>
        <charset val="1"/>
      </rPr>
      <t>Destinatari / categorie di destinatari</t>
    </r>
  </si>
  <si>
    <r>
      <rPr>
        <b/>
        <sz val="16"/>
        <rFont val="Calibri"/>
        <family val="2"/>
        <charset val="1"/>
      </rPr>
      <t xml:space="preserve">Drittstaatentransfer </t>
    </r>
    <r>
      <rPr>
        <b/>
        <sz val="16"/>
        <color rgb="FF5B9BD5"/>
        <rFont val="Calibri"/>
        <family val="2"/>
        <charset val="1"/>
      </rPr>
      <t>Trasferimento di dati verso paesi terzi</t>
    </r>
  </si>
  <si>
    <r>
      <rPr>
        <b/>
        <sz val="16"/>
        <rFont val="Calibri"/>
        <family val="2"/>
        <charset val="1"/>
      </rPr>
      <t xml:space="preserve">Interner Auftragsverarbeiter  </t>
    </r>
    <r>
      <rPr>
        <b/>
        <sz val="16"/>
        <color rgb="FF5B9BD5"/>
        <rFont val="Calibri"/>
        <family val="2"/>
        <charset val="1"/>
      </rPr>
      <t>Responsabile interno</t>
    </r>
  </si>
  <si>
    <r>
      <rPr>
        <b/>
        <sz val="16"/>
        <rFont val="Calibri"/>
        <family val="2"/>
        <charset val="1"/>
      </rPr>
      <t xml:space="preserve">Externer Auftragsverarbeiter   </t>
    </r>
    <r>
      <rPr>
        <b/>
        <sz val="16"/>
        <color rgb="FF5B9BD5"/>
        <rFont val="Calibri"/>
        <family val="2"/>
        <charset val="1"/>
      </rPr>
      <t>Responsabile esterno</t>
    </r>
  </si>
  <si>
    <r>
      <rPr>
        <b/>
        <sz val="16"/>
        <rFont val="Calibri"/>
        <family val="2"/>
        <charset val="1"/>
      </rPr>
      <t xml:space="preserve">Regelfristen für die Löschung                 </t>
    </r>
    <r>
      <rPr>
        <b/>
        <sz val="16"/>
        <color rgb="FF5B9BD5"/>
        <rFont val="Calibri"/>
        <family val="2"/>
        <charset val="1"/>
      </rPr>
      <t>Termini per la cancellazione</t>
    </r>
  </si>
  <si>
    <r>
      <rPr>
        <b/>
        <sz val="16"/>
        <rFont val="Calibri"/>
        <family val="2"/>
        <charset val="1"/>
      </rPr>
      <t xml:space="preserve">Datenschutzfolgenabschätzung (Art. 35)               </t>
    </r>
    <r>
      <rPr>
        <b/>
        <sz val="16"/>
        <color rgb="FF5B9BD5"/>
        <rFont val="Calibri"/>
        <family val="2"/>
        <charset val="1"/>
      </rPr>
      <t>Valutazione di impatto</t>
    </r>
    <r>
      <rPr>
        <b/>
        <sz val="16"/>
        <rFont val="Calibri"/>
        <family val="2"/>
        <charset val="1"/>
      </rPr>
      <t xml:space="preserve"> </t>
    </r>
    <r>
      <rPr>
        <b/>
        <sz val="16"/>
        <color rgb="FF5B9BD5"/>
        <rFont val="Calibri"/>
        <family val="2"/>
        <charset val="1"/>
      </rPr>
      <t>(art. 35)</t>
    </r>
  </si>
  <si>
    <r>
      <rPr>
        <b/>
        <sz val="24"/>
        <color rgb="FF000000"/>
        <rFont val="Calibri"/>
        <family val="2"/>
        <charset val="1"/>
      </rPr>
      <t xml:space="preserve">ALLGEMEINE VERFAHREN UND BUCHHALTUNG - 
</t>
    </r>
    <r>
      <rPr>
        <b/>
        <sz val="24"/>
        <color rgb="FF5B9BD5"/>
        <rFont val="Calibri"/>
        <family val="2"/>
        <charset val="1"/>
      </rPr>
      <t xml:space="preserve">PROCEDIMENTI GENERALI E CONTABILITA ' </t>
    </r>
  </si>
  <si>
    <t xml:space="preserve">Buchhaltung /Contabilità </t>
  </si>
  <si>
    <t>Art. 17 Abs. 3 lit. b) DSGVO,  zehn Jahre, beginnend mit dem Ende des Kalenderjahres, in dem das Dokument entstanden ist / art. 17, co. 3 lit. b) DSGVO, dieci anni a partire dalla fine dell‘anno civile nel quale il documento è stato creato
Achtung: Bei diesen Daten besteht eine Aufbewahrungspflicht! Eine Löschung vor Ablauf dieser Frist kommt nicht in Betracht! / attenzione: per questi dati esiste un obbligo di conservazione! Una cancellazione prima del decorso di tale termine non è possibile!</t>
  </si>
  <si>
    <t>Die Rechtmäßigkeit orientiert sich neben den Prinzipien 
„Verhältnismäßigkeit“ (Art. 5 Abs. 1 lit. b), 
„Transparenz“ (Art. 5 Abs. 1 lit. a), 
„Datenminimierung“ (Art. 5 Abs. 1 lit. c), 
„Richtigkeit“ (Art. 5 Abs. 1 lit. d), 
„Speicherbegrenzung“ (Art. 5 Abs. 1 lit. c) und 
„Integrität und Vertraulichkeit“ (Art. 5 Abs. 1 lit. f), insbesondere an dem Prinzip der Zweckbindung (Art. 5 Abs. 1 lit. b).</t>
  </si>
  <si>
    <t xml:space="preserve">Archivierung der Daten / Archiviazione dati </t>
  </si>
  <si>
    <t>Entgeltabrechnung und Lohnbuchhaltung / Contabilità del personale</t>
  </si>
  <si>
    <t>Allgemeine Abwicklung des Zahlungsverkehrs / Elaborazione generale delle transazioni di pagamento</t>
  </si>
  <si>
    <t>Lieferanten 
Anlegung von Akten (Bestellungen, Lieferscheine, Rechnungen) / fornitori 
Creazione di file (ordini, bolle di consegna, fatture)</t>
  </si>
  <si>
    <t>Zehn Jahre mit Ablauf des Kalenderjahres, in dem der Auftrag beendet wurde / dieci anni dal decorso dell‘anno civile nel quale l‘incarico è stato terminato</t>
  </si>
  <si>
    <r>
      <rPr>
        <b/>
        <sz val="24"/>
        <color rgb="FF000000"/>
        <rFont val="Calibri"/>
        <family val="2"/>
        <charset val="1"/>
      </rPr>
      <t xml:space="preserve">PERSONAL / </t>
    </r>
    <r>
      <rPr>
        <b/>
        <sz val="24"/>
        <color rgb="FF5B9BD5"/>
        <rFont val="Calibri"/>
        <family val="2"/>
        <charset val="1"/>
      </rPr>
      <t>PERSONALE</t>
    </r>
  </si>
  <si>
    <t>Rechtliche und wirtschaftliche Führung des Personals /  Gestione giuridica ed economica del personale</t>
  </si>
  <si>
    <t>20 Jahre ab Erreichen des Pensionsalters / 20 anni dal raggiungimento dell'età pensionabile</t>
  </si>
  <si>
    <t xml:space="preserve">Arbeitszeiterfassung / Registrazione orario di lavoro </t>
  </si>
  <si>
    <t>Art. 17 Abs. 1 lit. a DSGVO: unverzüglich nach Auswertung des Zeitkontos, wenn keine Überschreitung der werktäglichen Arbeitszeit / art. 17, co. 1 lit. a DSGVO: immediatamente dopo l‘analisi delle timbrature in mancanza del superamento dell‘orario di lavoro nei giorni lavorativi</t>
  </si>
  <si>
    <t>Verwaltung Stempelungen / gestione delle timbrature</t>
  </si>
  <si>
    <t>Löschfrist: ohne Vorliegen einer Einwilligung sechs Monate gemäß DSGVO. Bei Vorhandensein einer Einwilligung zwei Jahre, danach entweder Löschung oder erneute Abfrage der Einwilligung / termine per la cancellazione: senza conseno sei mesi ai sensi del DSGVO. In caso di assenso due anni, poi cancellazione o ulteriore richiesta del consenso
Bei Herstellung des Kontaktes über Agenturen Speicherung der Stammdaten bis Vertragsablauf zur Prüfung von Provisionsansprüchen.</t>
  </si>
  <si>
    <t>Personalentwicklung / sviluppo delle risorse umane</t>
  </si>
  <si>
    <t>Art. 17 Abs. 1 lit. ab) DSGVO: Unverzüglich nach Widerruf der Einwilligung oder nach Widerspruch / art. 17, co. 1 lit ab) DSGVO: immediatamente dopo la revoca del consenso o dopo l‘opposizione</t>
  </si>
  <si>
    <t>Art. 17 Abs. 3 lit. e) DSGVO: bis zum Verjährungseintritt aller absehbaren geltend zu machenden Ansprüche,- also zehn Jahre, beginnend mit dem Ende des Kalenderjahres, in dem das Beschäftigungsverhältnis beendet wurde / art. 17, co. 3 lit. e) DSGVO: fino alla prescrizione  dei diritti prevedibili fatti valere – cioè dieci anni, con decorrenza dalla fine dell’anno civile, nel quale il rapporto di lavoro è stato terminato</t>
  </si>
  <si>
    <t>Personalaktenführung / gestione dei fascicoli del personale</t>
  </si>
  <si>
    <r>
      <rPr>
        <b/>
        <sz val="24"/>
        <color rgb="FF000000"/>
        <rFont val="Calibri"/>
        <family val="2"/>
        <charset val="1"/>
      </rPr>
      <t xml:space="preserve">SONSTIGES - </t>
    </r>
    <r>
      <rPr>
        <b/>
        <sz val="24"/>
        <color rgb="FF5B9BD5"/>
        <rFont val="Calibri"/>
        <family val="2"/>
        <charset val="1"/>
      </rPr>
      <t>ALTRO</t>
    </r>
    <r>
      <rPr>
        <b/>
        <sz val="24"/>
        <color rgb="FF000000"/>
        <rFont val="Calibri"/>
        <family val="2"/>
        <charset val="1"/>
      </rPr>
      <t xml:space="preserve"> </t>
    </r>
  </si>
  <si>
    <t xml:space="preserve">Website-Verwaltung / Gestione sito WEB </t>
  </si>
  <si>
    <t>Wartung der Software / Manutenzione del software</t>
  </si>
  <si>
    <t>Hier nicht vorhanden, weil keine Daten gespeichert werden / non presente in quanto non vengono salvati dati</t>
  </si>
  <si>
    <t>Art. 17 Abs. 1 lit. a, Abs. 3 lit. b, lit. e DSGVO: unverzüglich nach Zweckerfüllung,  zehn Jahre, beginnend mit dem Ende des Kalenderjahres, in dem das Dokument entstanden ist / art. 17 co. 1 lit. a co. 3 lit. b, lit. e DSGVO: immediatamente dopo il raggiungimento dello scopo, dieci anni con decorrenza dalla fine dell’anno civile, nel quale il documento è stato creato</t>
  </si>
  <si>
    <t>IT-Infrastruktur/Netzwerkadministration/IT-Sicherheit / Infrastruttura IT/amministrazione di rete/ sicurezza IT</t>
  </si>
  <si>
    <t>Nicht erforderlich, weil keine Speicherung von Daten erfolgt / non necessario, in quanto non avviene il salvataggio di dati</t>
  </si>
  <si>
    <t>Internetzugang / Connessione internet</t>
  </si>
  <si>
    <t>Art. 17 Abs. 3 lit. e DSGVO: bis zum Verjährungseintritt aller absehbaren Ansprüche - , beginnend mit dem Ausspruch einer evtl. Kündigung / art. 17 co. 3 lit. e DSGVO: fino alla prescrizione dei diritti prevedibili con decorrenza del licenziamento</t>
  </si>
  <si>
    <t>Art. 17 Abs. 1 lit. a DSGVO unverzüglich nach Ausscheiden des Mitarbeiters / art. 17 co 1 lit a DSGVO immediatamente dopo l’uscita del dipendente</t>
  </si>
  <si>
    <t xml:space="preserve">Kommunikation und Mobil Telefonie / Comunicazione e telefonia mobile </t>
  </si>
  <si>
    <t>Art. 17 Abs. 1 lit. a, Abs. 3 lit. b, lit. e DSGVO: unverzüglich nach Zweckerfüllung / art. 1 co. 1 lit. A, co. 3 lit. B, lit. E e DSGVO: immediatamente dopo il raggiungimento dello scopo</t>
  </si>
  <si>
    <t>TOM - Register der Verarbeitungstätigkeiten nach Art. 32 DSGVO</t>
  </si>
  <si>
    <t>TOM - Registro delle attività di trattamento ai sensi dell'articolo 32 RGPD</t>
  </si>
  <si>
    <t>Name der Datenverarbeitung / Tipologia di trattamento</t>
  </si>
  <si>
    <t>Zugangskontrolle / Controllo accessi</t>
  </si>
  <si>
    <t>Datenträgerkontrolle / Controllo Hard disk</t>
  </si>
  <si>
    <t>Speicherkontrolle /controllo memoria it</t>
  </si>
  <si>
    <t>Benutzerkontrolle / controllo user</t>
  </si>
  <si>
    <t>Zugriffskontrolle /controllo accesso</t>
  </si>
  <si>
    <t>Übertragungskontrolle / controllo trasferimento</t>
  </si>
  <si>
    <t>Transportkontrolle / controllot rasportabilità</t>
  </si>
  <si>
    <t>Wiederherstellbarkeit / recuperabilità</t>
  </si>
  <si>
    <t>Zuverlässigkeit / Affidabilità</t>
  </si>
  <si>
    <t>Datenintegrität / integrità dati</t>
  </si>
  <si>
    <t>Verfügbarkeitskontrolle / verifica disponibilità</t>
  </si>
  <si>
    <t>Anmerkung / Annotazioni</t>
  </si>
  <si>
    <t>Hinweis /Suggerimenti</t>
  </si>
  <si>
    <t>IT</t>
  </si>
  <si>
    <r>
      <rPr>
        <sz val="11"/>
        <rFont val="Calibri"/>
        <family val="2"/>
        <charset val="1"/>
      </rPr>
      <t xml:space="preserve">Il controllo degli accessi serve ad evitare che persone non autorizzate abbiano accesso ai luoghi in cui sono trattati i dati.
</t>
    </r>
    <r>
      <rPr>
        <i/>
        <sz val="11"/>
        <rFont val="Calibri"/>
        <family val="2"/>
        <charset val="1"/>
      </rPr>
      <t>- sistema di alarme
- sistema di chiusura con batch o risponditori IT
- cabinet del server chiudibile
- scelta diligente del personale della pulizia
- serrature di sicurezza</t>
    </r>
  </si>
  <si>
    <r>
      <rPr>
        <sz val="11"/>
        <rFont val="Calibri"/>
        <family val="2"/>
        <charset val="1"/>
      </rPr>
      <t xml:space="preserve">Il controllo dei supporti di memoria è utile ad evitare che persone non autorizzate possano leggere, copiare, modificare o cancellare supporti di memoria.
</t>
    </r>
    <r>
      <rPr>
        <i/>
        <sz val="11"/>
        <rFont val="Calibri"/>
        <family val="2"/>
        <charset val="1"/>
      </rPr>
      <t>- creazione di una linea dedicata
- accesso VPN
- trasmissione solo di dati anonimizzati o pseudonimizzati
- criptare i dispositivi (mobili)
- distruzione dei supporti di memoria (DIN 32757)
- uso di distruggi-documenti ovvero di fornitori di servizio appositamente certificati
- verbalizzazione della distruzione</t>
    </r>
  </si>
  <si>
    <r>
      <rPr>
        <sz val="11"/>
        <rFont val="Calibri"/>
        <family val="2"/>
        <charset val="1"/>
      </rPr>
      <t xml:space="preserve">Il controllo memorio è utile ad evitare che persone non autorizzate possano avere conoscenza di dati personali, oppure che le possano modificare, copiare o cancellare.
</t>
    </r>
    <r>
      <rPr>
        <i/>
        <sz val="11"/>
        <rFont val="Calibri"/>
        <family val="2"/>
        <charset val="1"/>
      </rPr>
      <t>- determinare un sistema di autorizzazioni di accesso al sistema informatico
- diritti di leggere, scrivere e cancellare diversificati
- diritti diversificati per l'uso di software e sistemi operativi
- ridurre il numero di amministratori di sistema al minimo necessario
- regole per l'uso di password, compreso la modificazione e lunghezza
- verbalizzazione degli acessi al software
- gestione dei diritti degli amministratori</t>
    </r>
  </si>
  <si>
    <r>
      <rPr>
        <sz val="11"/>
        <rFont val="Calibri"/>
        <family val="2"/>
        <charset val="1"/>
      </rPr>
      <t xml:space="preserve">La gestione degli utenti è utile ad evitare che persone non autorizzate abbiano accesso a sistemi di trattamento automatizzati tramite la trasmissione di dati
</t>
    </r>
    <r>
      <rPr>
        <i/>
        <sz val="11"/>
        <rFont val="Calibri"/>
        <family val="2"/>
        <charset val="1"/>
      </rPr>
      <t>- determinare i diritti di accessi die dipendenti
- creari profili d'utenti
- accesso tramite password
- sistema di autenticazione tramite nome utente e password
- controllo periodico del sistema dei diritti
- bloccare gli utenti di dipendenti uscenti
- associare gli utenti al sistema IT
- impiegare tecnologia di criptazione
- impiegare software anti virus</t>
    </r>
  </si>
  <si>
    <r>
      <rPr>
        <sz val="11"/>
        <rFont val="Calibri"/>
        <family val="2"/>
        <charset val="1"/>
      </rPr>
      <t xml:space="preserve">Il controllo degli accessi serve ad assicurare che in sistemi di trattamento dei dati automatizzati gli utenti abbiano accesso solo ai dati per loro necessari.
</t>
    </r>
    <r>
      <rPr>
        <i/>
        <sz val="11"/>
        <rFont val="Calibri"/>
        <family val="2"/>
        <charset val="1"/>
      </rPr>
      <t>- determinare i diritti d'accesso al sistema IT
- diritto di leggere, modificare e cancellare differenziati
- diritti differenziati per l'uso di software e applicazioni
- gestione dei diritti tramite un amministratore di sistema
- ridurre il numero di amministratori di sistema al minimo necessario
- regole per l'uso della password, compreso la lunghezza e le modifiche
- verbalizzazione degli accessi</t>
    </r>
  </si>
  <si>
    <r>
      <rPr>
        <sz val="11"/>
        <rFont val="Calibri"/>
        <family val="2"/>
        <charset val="1"/>
      </rPr>
      <t xml:space="preserve">Il controllo della trasmissione di dati serve ad assicurare che sia resa trasparente e in ogni momento rintracciabile la tramissione di dati personali trattati.
</t>
    </r>
    <r>
      <rPr>
        <i/>
        <sz val="11"/>
        <rFont val="Calibri"/>
        <family val="2"/>
        <charset val="1"/>
      </rPr>
      <t>- creare una linea dedicata
- tecnologie di criptazione
- controllo degli accessi e della trasmissione di dati
-rintracciabilità dei destinatari di trasmissioni di dati e del tempo del rilascio dei dati, compreso il termine per la cancellazione</t>
    </r>
  </si>
  <si>
    <r>
      <rPr>
        <sz val="11"/>
        <rFont val="Calibri"/>
        <family val="2"/>
        <charset val="1"/>
      </rPr>
      <t xml:space="preserve">Il controllo del trasporto dei dati  serve ad assicurare che al momento della tramissione di dati personali sia garantita l'integrità e la riservatezza die dati.
</t>
    </r>
    <r>
      <rPr>
        <i/>
        <sz val="11"/>
        <rFont val="Calibri"/>
        <family val="2"/>
        <charset val="1"/>
      </rPr>
      <t>- creare una linea dedicata
- impiegare tecniche di criptazione</t>
    </r>
  </si>
  <si>
    <r>
      <rPr>
        <sz val="11"/>
        <rFont val="Calibri"/>
        <family val="2"/>
        <charset val="1"/>
      </rPr>
      <t xml:space="preserve">Il controllo della recuperabilità dei dati serve ad assicurare che in casi di guasto i dati siano celermente recuperabile.
</t>
    </r>
    <r>
      <rPr>
        <i/>
        <sz val="11"/>
        <rFont val="Calibri"/>
        <family val="2"/>
        <charset val="1"/>
      </rPr>
      <t>- creare un sistema di backup dei dati
- mirroring dei dati
- testare il sistema di recuparezione dati
- creare un sistema di emergenza</t>
    </r>
  </si>
  <si>
    <r>
      <rPr>
        <sz val="11"/>
        <rFont val="Calibri"/>
        <family val="2"/>
        <charset val="1"/>
      </rPr>
      <t xml:space="preserve">Il controllo dell'affidabilità dei dati  serve ad assicurare che tutte le funzioni del sistema IT siano disponibili che errori e guasti siano celermente scoperti.
</t>
    </r>
    <r>
      <rPr>
        <i/>
        <sz val="11"/>
        <rFont val="Calibri"/>
        <family val="2"/>
        <charset val="1"/>
      </rPr>
      <t>- sistemi che funzionino autonomamente
- notifica automatica di guasti
- software anti virus</t>
    </r>
  </si>
  <si>
    <r>
      <rPr>
        <sz val="11"/>
        <rFont val="Calibri"/>
        <family val="2"/>
        <charset val="1"/>
      </rPr>
      <t xml:space="preserve">Il controllo dell'integrità dei dati serve ad assicurare che i dati personali trattati non subiscano modifiche a causa di malfunzionamenti di sistema
</t>
    </r>
    <r>
      <rPr>
        <i/>
        <sz val="11"/>
        <rFont val="Calibri"/>
        <family val="2"/>
        <charset val="1"/>
      </rPr>
      <t>- creare un sistema backup</t>
    </r>
  </si>
  <si>
    <r>
      <rPr>
        <sz val="11"/>
        <rFont val="Calibri"/>
        <family val="2"/>
        <charset val="1"/>
      </rPr>
      <t>Controllo disponibilità dei dati serve ad assicurare che i dati personali trattati siano protetti contro perdita, distruzione, cancellazione.
-</t>
    </r>
    <r>
      <rPr>
        <i/>
        <sz val="11"/>
        <rFont val="Calibri"/>
        <family val="2"/>
        <charset val="1"/>
      </rPr>
      <t xml:space="preserve"> controllo temperatura del server
- sistema di alarme e antincendio
- conservare il backup dei dati in un posto sicuro
-sistema di alarme che riveli acessi non autorizzati al server
- creare un sistema emergenza</t>
    </r>
  </si>
  <si>
    <t>DE</t>
  </si>
  <si>
    <r>
      <rPr>
        <sz val="11"/>
        <rFont val="Calibri"/>
        <family val="2"/>
        <charset val="1"/>
      </rPr>
      <t xml:space="preserve">Die Zugangskontrolle soll verhindern, dass Unbefugte Zugang zu Verarbeitungsanlagen erhalten, mit denen die Verarbeitung durchgeführt wird.
</t>
    </r>
    <r>
      <rPr>
        <i/>
        <sz val="11"/>
        <rFont val="Calibri"/>
        <family val="2"/>
        <charset val="1"/>
      </rPr>
      <t> - Alarmanlage
 - Chipkarten-/Transponder-Schließsystem
 - Abschließbare Serverschränke
 - Sorgfältige Auswahl Reinigungspersonal
 - Sicherheitsschlösser</t>
    </r>
  </si>
  <si>
    <r>
      <rPr>
        <sz val="11"/>
        <rFont val="Calibri"/>
        <family val="2"/>
        <charset val="1"/>
      </rPr>
      <t xml:space="preserve">Die Datenträgerkontrolle soll verhindern, dass Unbefugte Datenträger lesen, kopieren, verändern oder löschen können.  Sichere Aufbewahrung von Datenträgern
</t>
    </r>
    <r>
      <rPr>
        <i/>
        <sz val="11"/>
        <rFont val="Calibri"/>
        <family val="2"/>
        <charset val="1"/>
      </rPr>
      <t>- Einrichtungen von Standleitungen beziehungsweise VPN-Tunneln
 -Weitergabe von Daten in anonymisierter oder pseudonymisierter Form
 -Verschlüsselung von (mobilen) Datenträgern
 -Ordnungsgemäße Vernichtung von Datenträgern (DIN 32757)
 -Einsatz von Aktenvernichtern beziehungsweise Dienstleistern (nach Möglichkeit mit Datenschutz-Gütesiegel)
 -Protokollierung der Vernichtung</t>
    </r>
  </si>
  <si>
    <r>
      <rPr>
        <sz val="11"/>
        <rFont val="Calibri"/>
        <family val="2"/>
        <charset val="1"/>
      </rPr>
      <t xml:space="preserve">Die Speicherkontrolle soll verhindern, dass unbefugte von gespeicherten personenbezogenen Daten Kenntnis nehmen sowie diese eingeben, verändern und löschen können.  
</t>
    </r>
    <r>
      <rPr>
        <i/>
        <sz val="11"/>
        <rFont val="Calibri"/>
        <family val="2"/>
        <charset val="1"/>
      </rPr>
      <t>- Festlegung von Berechtigungen in den IT-Systemen
 - Differenzierte Berechtigungen für lesen, löschen und ändern
 - Differenzierte Berechtigungen für Daten, Anwendungen und Betriebssystem  Anzahl der Administratoren auf das „Notwendigste“ reduziert
 - Passwortrichtlinie inkl. Passwortlänge, Passwortwechsel
 - Protokollierung von Zugriffen auf Anwendungen
 - Verwaltung der Rechte durch Systemadministratoren</t>
    </r>
  </si>
  <si>
    <r>
      <rPr>
        <sz val="11"/>
        <rFont val="Calibri"/>
        <family val="2"/>
        <charset val="1"/>
      </rPr>
      <t xml:space="preserve">Die Benutzerkontrolle soll verhindern, dass Unbefugte automatisierte Verarbeitungssysteme mit Hilfe von Datenübertragung nutzten können. 
</t>
    </r>
    <r>
      <rPr>
        <i/>
        <sz val="11"/>
        <rFont val="Calibri"/>
        <family val="2"/>
        <charset val="1"/>
      </rPr>
      <t>- Festlegung zugangsberechtigter Mitarbeiter
 - Erstellen von Benutzerprofilen
 - Passwortvergabe
 - Authentifikation mit Benutzername/Passwort
 - Regelmäßige Kontrolle von Berechtigungen
 - Sperrung von Berechtigungen ausscheidender Mitarbeiter
 - Zuordnung von Benutzerprofilen zu IT-Systemen
 - Einsatz von Verschlüsselungs-Technologie
 - Einsatz von Anti-Viren-Software</t>
    </r>
  </si>
  <si>
    <r>
      <rPr>
        <sz val="11"/>
        <rFont val="Calibri"/>
        <family val="2"/>
        <charset val="1"/>
      </rPr>
      <t xml:space="preserve">Die Zugriffskontrolle soll gewährleisten, dass die zur Benutzung eines automatisierten Verarbeitungssystems Berechtigten ausschließlich zu den von ihrer Zugangsberechtigung umfassten personenbezogenen Daten Zugang haben. 
</t>
    </r>
    <r>
      <rPr>
        <i/>
        <sz val="11"/>
        <rFont val="Calibri"/>
        <family val="2"/>
        <charset val="1"/>
      </rPr>
      <t>- Festlegung von Berechtigungen in den IT-Systemen
 - Differenzierte Berechtigungen für lesen, löschen und ändern
 - Differenzierte Berechtigungen für Daten, Anwendungen und Betriebssystem
 - Verwaltung der Rechte durch Systemadministratoren
 - Anzahl der Administratoren auf das „Notwendigste“ reduziert
 - Passwortrichtlinie inkl. Passwortlänge, Passwortwechsel
 - Protokollierung von Zugriffen auf Anwendungen</t>
    </r>
  </si>
  <si>
    <r>
      <rPr>
        <sz val="11"/>
        <rFont val="Calibri"/>
        <family val="2"/>
        <charset val="1"/>
      </rPr>
      <t xml:space="preserve">Die Übertragungskontrolle soll gewährleisten, dass überprüft und festgestellt werden kann, an welche Stellen personenbezogene Daten mit Hilfe von Einrichtungen zur Datenübertragung übermittelt oder zur Verfügung gestellt wurden oder werden können.  
</t>
    </r>
    <r>
      <rPr>
        <i/>
        <sz val="11"/>
        <rFont val="Calibri"/>
        <family val="2"/>
        <charset val="1"/>
      </rPr>
      <t>- Einrichtungen von Standleitungen beziehungsweise Verschlüsselungs-Technologien
 - Erstellen einer Übersicht von regelmäßigen Abruf- und Übermittlungsvorgängen
 - Dokumentation der Empfänger von Daten und der Zeitspannen der geplanten Überlassung beziehungsweise vereinbarter Löschfristen</t>
    </r>
  </si>
  <si>
    <r>
      <rPr>
        <sz val="11"/>
        <rFont val="Calibri"/>
        <family val="2"/>
        <charset val="1"/>
      </rPr>
      <t xml:space="preserve">Die Transportkontrolle soll gewährleisten, dass bei der Übermittlung personenbezogener Daten sowie beim Transport von Datenträgern die Vertraulichkeit und Integrität der Daten geschützt werden. 
</t>
    </r>
    <r>
      <rPr>
        <i/>
        <sz val="11"/>
        <rFont val="Calibri"/>
        <family val="2"/>
        <charset val="1"/>
      </rPr>
      <t>- Einrichtungen von Standleitungen beziehungsweise Verschlüsselungs-Technologien</t>
    </r>
  </si>
  <si>
    <r>
      <rPr>
        <sz val="11"/>
        <rFont val="Calibri"/>
        <family val="2"/>
        <charset val="1"/>
      </rPr>
      <t xml:space="preserve">Die Wiederherstellbarkeit soll gewährleisten, dass eingesetzte Systeme im Störungsfall wiederhergestellt werden können.  
</t>
    </r>
    <r>
      <rPr>
        <i/>
        <sz val="11"/>
        <rFont val="Calibri"/>
        <family val="2"/>
        <charset val="1"/>
      </rPr>
      <t>- Erstellen eines Backup- &amp; Recoverykonzepts
 - Festplattenspiegelung nach Vereinbarung mit dem Auftraggeber
 - Testen von Datenwiederherstellung
 - Erstellen eines Notfallplans</t>
    </r>
  </si>
  <si>
    <r>
      <rPr>
        <sz val="11"/>
        <rFont val="Calibri"/>
        <family val="2"/>
        <charset val="1"/>
      </rPr>
      <t xml:space="preserve">Die Zuverlässigkeit soll gewährleisten, dass alle Funktionen des Systems zur Verfügung stehen und auftretende Fehlfunktionen gemeldet werden.  
</t>
    </r>
    <r>
      <rPr>
        <i/>
        <sz val="11"/>
        <rFont val="Calibri"/>
        <family val="2"/>
        <charset val="1"/>
      </rPr>
      <t>- Unabhängig von einander funktionierende Systeme
 - Automatisierte Meldung von Fehlfunktionen
 - Anti-Viren-Schutz</t>
    </r>
  </si>
  <si>
    <r>
      <rPr>
        <sz val="11"/>
        <rFont val="Calibri"/>
        <family val="2"/>
        <charset val="1"/>
      </rPr>
      <t xml:space="preserve">Die Datenintegrität soll gewährleisten, dass gespeicherte personenbezogene Daten nicht durch Fehlfunktionen des Systems beschädigt werden können. 
</t>
    </r>
    <r>
      <rPr>
        <i/>
        <sz val="11"/>
        <rFont val="Calibri"/>
        <family val="2"/>
        <charset val="1"/>
      </rPr>
      <t>- Erstellen eines Backup- &amp; Recoverykonzepts</t>
    </r>
  </si>
  <si>
    <r>
      <rPr>
        <sz val="11"/>
        <rFont val="Calibri"/>
        <family val="2"/>
        <charset val="1"/>
      </rPr>
      <t xml:space="preserve">Die Verfügbarkeitskontrolle soll gewährleisten, dass personenbezogene Daten gegen Zerstörung oder Verlust geschützt sind.  Geräte zur Überwachung von Temperatur und Feuchtigkeit in Serverräumen
</t>
    </r>
    <r>
      <rPr>
        <i/>
        <sz val="11"/>
        <rFont val="Calibri"/>
        <family val="2"/>
        <charset val="1"/>
      </rPr>
      <t>-  Feuer- und Rauchmeldeanlagen
-  Feuerlöschgeräte in Serverräumen
 - Aufbewahrung von Datensicherung an einem sicheren, ausgelagerten Ort
 - Alarmmeldung bei unberechtigten Zutritten zu Serverräumen
 - Erstellen eines Notfallplans</t>
    </r>
  </si>
  <si>
    <t>Die Zugangskontrolle soll verhindern, dass Unbefugte Zugang zu Verarbeitungsanlagen erhalten, mit denen die Verarbeitung durch-geführt wird.
 - Alarmanlage
 - Chipkarten-/Transponder-Schließsystem
 - Abschließbare Serverschränke
 - Sorgfältige Auswahl Reinigungspersonal
 - Sicherheitsschlösser</t>
  </si>
  <si>
    <t>Die Datenträgerkontrolle soll verhindern, dass Unbefugte Datenträger lesen, kopieren, verändern oder löschen können.  Sichere Aufbewahrung von Datenträgern
- Einrichtungen von Standleitungen beziehungsweise VPN-Tunneln
 -Weitergabe von Daten in anonymisierter oder pseudonymisierter Form
 -Verschlüsselung von (mobilen) Datenträgern
 -Ordnungsgemäße Vernichtung von Datenträgern (DIN 32757)
 -Einsatz von Aktenvernichtern beziehungsweise Dienstleistern (nach Möglichkeit mit Datenschutz-Gütesiegel)
 -Protokollierung der Vernichtung</t>
  </si>
  <si>
    <t>Die Speicherkontrolle soll verhindern, dass unbefugte von gespeicherten personenbezogenen Daten Kenntnis nehmen sowie diese eingeben, verändern und löschen können.  
- Festlegung von Berechtigungen in den IT-Systemen
 - Differenzierte Berechtigungen für lesen, löschen und ändern
 - Differenzierte Berechtigungen für Daten, Anwendungen und Betriebssystem  Anzahl der Administratoren auf das „Notwendigste“ reduziert
 - Passwortrichtlinie inkl. Passwortlänge, Passwortwechsel
 - Protokollierung von Zugriffen auf Anwendungen
 - Verwaltung der Rechte durch Systemadministratoren</t>
  </si>
  <si>
    <t>Die Benutzerkontrolle soll verhindern, dass Unbefugte automatisierte Verarbeitungssysteme mit Hilfe von Datenübertragung nutzten können. 
- Festlegung zugangsberechtigter Mitarbeiter
 - Erstellen von Benutzerprofilen
 - Passwortvergabe
 - Authentifikation mit Benutzername/Passwort
 - Regelmäßige Kontrolle von Berechtigungen
 - Sperrung von Berechtigungen ausscheidender Mitarbeiter
 - Zuordnung von Benutzerprofilen zu IT-Systemen
 - Einsatz von Verschlüsselungs-Technologie
 - Einsatz von Anti-Viren-Software</t>
  </si>
  <si>
    <t>Die Zugriffskontrolle soll gewährleisten, dass die zur Benutzung eines automatisierten Verarbeitungssystems Berechtigten ausschließlich zu den von ihrer Zugangsberechtigung umfassten personenbezogenen Daten Zugang haben. 
- Festlegung von Berechtigungen in den IT-Systemen
 - Differenzierte Berechtigungen für lesen, löschen und ändern
 - Differenzierte Berechtigungen für Daten, Anwendungen und Betriebssystem
 - Verwaltung der Rechte durch Systemadministratoren
 - Anzahl der Administratoren auf das „Notwendigste“ reduziert
 - Passwortrichtlinie inkl. Passwortlänge, Passwortwechsel
 - Protokollierung von Zugriffen auf Anwendungen</t>
  </si>
  <si>
    <t>Die Übertragungskontrolle soll gewährleisten, dass überprüft und festgestellt werden kann, an welche Stellen personenbezogene Daten mit Hilfe von Einrichtungen zur Datenübertragung übermittelt oder zur Verfügung gestellt wurden oder werden können.  
- Einrichtungen von Standleitungen beziehungsweise Verschlüsselungs-Technologien
 - Erstellen einer Übersicht von regelmäßigen Abruf- und Übermittlungsvorgängen
 - Dokumentation der Empfänger von Daten und der Zeitspannen der geplanten Überlassung beziehungsweise vereinbarter Löschfristen</t>
  </si>
  <si>
    <t>Die Transportkontrolle soll gewährleisten, dass bei der Übermittlung personenbezogener Daten sowie beim Transport von Datenträgern die Vertraulichkeit und Integrität der Daten geschützt werden. 
- Einrichtungen von Standleitungen beziehungsweise Verschlüsselungs-Technologien</t>
  </si>
  <si>
    <t>Die Wiederherstellbarkeit soll gewährleisten, dass eingesetzte Systeme im Störungsfall wiederhergestellt werden können.  
- Erstellen eines Backup- &amp; Recoverykonzepts
 - Festplattenspiegelung nach Vereinbarung mit dem Auftraggeber
 - Testen von Datenwiederherstellung
 - Erstellen eines Notfallplans</t>
  </si>
  <si>
    <t>Die Zuverlässigkeit soll gewährleisten, dass alle Funktionen des Systems zur Verfügung stehen und auftretende Fehlfunktionen gemeldet werden.  
- Unabhängig von einander funktionierende Systeme
 - Automatisierte Meldung von Fehlfunktionen
 - Anti-Viren-Schutz</t>
  </si>
  <si>
    <t>Die Datenintegrität soll gewährleisten, dass gespeicherte personenbezogene Daten nicht durch Fehlfunktionen des Systems beschädigt werden können. 
- Erstellen eines Backup- &amp; Recoverykonzepts</t>
  </si>
  <si>
    <t>Die Verfügbarkeitskontrolle soll gewährleisten, dass personenbezogene Daten gegen Zerstörung oder Verlust geschützt sind.  Geräte zur Überwachung von Temperatur und Feuchtigkeit in Serverräumen
-  Feuer- und Rauchmeldeanlagen
-  Feuerlöschgeräte in Serverräumen
 - Aufbewahrung von Datensicherung an einem sicheren, ausgelagerten Ort
 - Alarmmeldung bei unberechtigten Zutritten zu Serverräumen
 - Erstellen eines Notfallplans</t>
  </si>
  <si>
    <t>Datenschutz-Folgenabschätzung der Verarbeitungstätigkeiten nach Art. 35 DSGVO</t>
  </si>
  <si>
    <t>Valutazione dell'impatto sulla protezione dei dati delle attività di trattamento ai sensi dell'art. 35 GDPR</t>
  </si>
  <si>
    <t xml:space="preserve">Datum der Letzen Revision </t>
  </si>
  <si>
    <t xml:space="preserve">Heutiges Datum </t>
  </si>
  <si>
    <t>verbleibende Tage zur Fälligkeit</t>
  </si>
  <si>
    <t xml:space="preserve">Name der Datenverarbeitung </t>
  </si>
  <si>
    <t xml:space="preserve">Scoring und Evaluierung, inkl. Profilbildung und Vorhersagen </t>
  </si>
  <si>
    <t>Automatisierte Entscheidungen mit rechtlicher oder im Gewicht vergleichbarer Wirkung</t>
  </si>
  <si>
    <t xml:space="preserve">systematische Beobachtung </t>
  </si>
  <si>
    <t>Sensible Daten</t>
  </si>
  <si>
    <t>Datenverarbeitung im großen Umfang</t>
  </si>
  <si>
    <t>Datensätze, die abgeglichen oder kombiniert werden</t>
  </si>
  <si>
    <t>Daten von besonders schutzbedürftigen Personen</t>
  </si>
  <si>
    <t xml:space="preserve">Innovative Nutzung oder Verwendung von technologischen und organisatorischen Lösungen </t>
  </si>
  <si>
    <t>Betroffene können ein Recht oder eine Dienstleistung ohne vorgeschaltete Datenverarbeitung nicht in Anspruch nehmen</t>
  </si>
  <si>
    <t>Diskriminierung</t>
  </si>
  <si>
    <t>Identitäts-
diebstahl</t>
  </si>
  <si>
    <t>Rufschädigung</t>
  </si>
  <si>
    <t>Finanzieller Verlust</t>
  </si>
  <si>
    <t>Hinderung der Kontrolle über eigene Daten</t>
  </si>
  <si>
    <t>Profilbildung mit Standortdaten</t>
  </si>
  <si>
    <t>Eintritts-wahrscheinlickeit</t>
  </si>
  <si>
    <t>Auswirkungen</t>
  </si>
  <si>
    <t>Tipologia trattamento</t>
  </si>
  <si>
    <t xml:space="preserve">Scoring e valutazione, compresa la definizione di profili e le previsioni
</t>
  </si>
  <si>
    <t>Decisioni automatizzate con impatto giuridico o comparabile</t>
  </si>
  <si>
    <t xml:space="preserve">monitoraggio sistematico </t>
  </si>
  <si>
    <t>Dati sensibili</t>
  </si>
  <si>
    <t>Elaborazione dati su larga scala</t>
  </si>
  <si>
    <t>Registrazioni di dati corrette o combinate</t>
  </si>
  <si>
    <t>Dati relativi alle persone particolarmente vulnerabili</t>
  </si>
  <si>
    <t xml:space="preserve">Uso o applicazione innovativi di soluzioni tecnologiche e organizzative </t>
  </si>
  <si>
    <t>Le persone interessate non possono esercitare un diritto o un servizio senza previo trattamento dei dati</t>
  </si>
  <si>
    <t>discriminazione</t>
  </si>
  <si>
    <t>Identità_x000D_
furto</t>
  </si>
  <si>
    <t>diffamazione</t>
  </si>
  <si>
    <t>Perdita finanziaria</t>
  </si>
  <si>
    <t>Impedire il controllo dei propri dati</t>
  </si>
  <si>
    <t>Creazione di profili con i dati di posizione</t>
  </si>
  <si>
    <t>Probabilità di occorrenza</t>
  </si>
  <si>
    <t>conseguenze</t>
  </si>
  <si>
    <t xml:space="preserve">ITC Register </t>
  </si>
  <si>
    <t>Registro - ITC</t>
  </si>
  <si>
    <t>Name und Kotaktdaten des Verantwortliche sowie ggf. seines Vertreters:</t>
  </si>
  <si>
    <t>Name und Kotaktdaten des betrieblichen Datenschutzbeauftragter:</t>
  </si>
  <si>
    <t>Nome del dispositivo  / Bezeichnung des Gerätes</t>
  </si>
  <si>
    <t xml:space="preserve">Indirizzo IP o MAC / IP oder MAC Adresse </t>
  </si>
  <si>
    <t>software installato / Software-Installation</t>
  </si>
  <si>
    <t xml:space="preserve">n. licenze d’uso/ Anzahl der Benutzerlizenzen </t>
  </si>
  <si>
    <t>persona cui il dispositivo è affidato / Person, der das Gerät anvertraut ist</t>
  </si>
  <si>
    <t>notazione  / Anmerkung</t>
  </si>
  <si>
    <t>suggerimento / Hinweis</t>
  </si>
  <si>
    <t>Planimetrie  der Verarbeitungstätigkeiten</t>
  </si>
  <si>
    <t xml:space="preserve">Rechtsgrundlage </t>
  </si>
  <si>
    <t xml:space="preserve">
Art 6 Abs 1 lit b DSGVO: Erfüllung des Vertrags mit den Betroffenen
Art 6 Abs 1 lit c DSGVO: Gesetzliche (arbeits- und sozialrechtliche) Verpflichtung
Art 6 Abs 1 lit a DSGVO: Einwilligung der Betroffenen (auch für länger Speicherdauer)
Art 6 Abs 1 lit b DSGVO: Erfüllung des Vertrags mit den Betroffenen
Art 6 Abs 1 lit f DSGVO: Wahrung berechtigter Interessen des Verantwortlichen
Art 6 Abs 1 lit b DSGVO: Erfüllung des Vertrags mit den Betroffenen
Art 6 Abs 1 lit c DSGVO: Gesetzliche Verpflichtung
</t>
  </si>
  <si>
    <t>Pseudony- 
misierung</t>
  </si>
  <si>
    <t>Verschlüsselung</t>
  </si>
  <si>
    <t>Gewährleistung 
der 
Vertraulichkeit</t>
  </si>
  <si>
    <t xml:space="preserve">Gewährleistung 
der 
Integrität </t>
  </si>
  <si>
    <t>Gewährleistung 
der 
Verfügbarkeit</t>
  </si>
  <si>
    <t>Gewährung 
der Belastbarkeit 
der Systeme</t>
  </si>
  <si>
    <t xml:space="preserve">Verfahren zur Wiederherstellung 
</t>
  </si>
  <si>
    <t>Verfahren regelmäßiger Überprüfung</t>
  </si>
  <si>
    <t>Informations 
"Asset"
Inhaber</t>
  </si>
  <si>
    <t>Personal</t>
  </si>
  <si>
    <t>Generalsekretär/ Direktor</t>
  </si>
  <si>
    <t>Führungskräft 
Geschäftsführunger</t>
  </si>
  <si>
    <t>ISMS 
Lenkung 
Komitee</t>
  </si>
  <si>
    <t>IT-Systemadmin</t>
  </si>
  <si>
    <t>Operations 
Security 
Team</t>
  </si>
  <si>
    <t>Leiter/in
Personal</t>
  </si>
  <si>
    <t>Leiter/in
des 
Einkauf</t>
  </si>
  <si>
    <t>Arbeitssicherheit</t>
  </si>
  <si>
    <t>Zentrale Verwaltung der sozialen Dienste</t>
  </si>
  <si>
    <t>häusliche Krankenpflege</t>
  </si>
  <si>
    <t>sozialwirtschaftliche Hilfe</t>
  </si>
  <si>
    <t>Bereich Behinderung und psychische Erkrankungen</t>
  </si>
  <si>
    <t>Bildungspartner</t>
  </si>
  <si>
    <t>Leiter/in
der 
Rechtsabteilung</t>
  </si>
  <si>
    <t>Leiter/in
des
Finanzwesen</t>
  </si>
  <si>
    <t>Leiter/in
der 
Vermögensverwaltung</t>
  </si>
  <si>
    <t>Leiter/in
IT/CIO</t>
  </si>
  <si>
    <t>Leiter/in
Technischer
Dienst</t>
  </si>
  <si>
    <t xml:space="preserve">R = Responsible S = Supportive C = Consulted   I = Informed </t>
  </si>
  <si>
    <t>Sicherheitsleitlinien</t>
  </si>
  <si>
    <t>Managementausrichtung zur Informationssicherheit</t>
  </si>
  <si>
    <t>5.1.1.</t>
  </si>
  <si>
    <t>Policies for information security</t>
  </si>
  <si>
    <t>Erstellung einer Leitlinie zur Informationssicherheit</t>
  </si>
  <si>
    <t>X</t>
  </si>
  <si>
    <t>C</t>
  </si>
  <si>
    <t>I</t>
  </si>
  <si>
    <t>R</t>
  </si>
  <si>
    <t>S</t>
  </si>
  <si>
    <t>5.1.2.</t>
  </si>
  <si>
    <t>Review of the policies for information security</t>
  </si>
  <si>
    <t>Aktualisierung der Sicherheitsleitlinie</t>
  </si>
  <si>
    <t>Organisation der Informationssicherheit</t>
  </si>
  <si>
    <t>Interne Organisation</t>
  </si>
  <si>
    <t>6.1.1.</t>
  </si>
  <si>
    <t>Information security roles and responsibilities</t>
  </si>
  <si>
    <t>Aufbau einer geeigneten Organisationsstruktur für Informationssicherheit</t>
  </si>
  <si>
    <t>6.1.2.</t>
  </si>
  <si>
    <t>Segregation of duties</t>
  </si>
  <si>
    <t>Aufgabenverteilung und Funktionstrennung</t>
  </si>
  <si>
    <t>6.1.3.</t>
  </si>
  <si>
    <t>Contact with authorities</t>
  </si>
  <si>
    <t>Behandlung von Sicherheitsvorfällen</t>
  </si>
  <si>
    <t>6.1.4.</t>
  </si>
  <si>
    <t>Contact with special interest groups</t>
  </si>
  <si>
    <t>Informationsbeschaffung über Sicherheitslücken des Systems</t>
  </si>
  <si>
    <t>6.1.5.</t>
  </si>
  <si>
    <t>Information security in project management</t>
  </si>
  <si>
    <t>Sicherheitsmanagement</t>
  </si>
  <si>
    <t>Mobilgeräte und Telearbeit</t>
  </si>
  <si>
    <t>6.2.1.</t>
  </si>
  <si>
    <t>Mobile device policy</t>
  </si>
  <si>
    <t>Sicherheitsrichtlinien und Regelungen für die mobile IT-Nutzung</t>
  </si>
  <si>
    <t>6.2.2.</t>
  </si>
  <si>
    <t>Teleworking</t>
  </si>
  <si>
    <t>Telearbeit</t>
  </si>
  <si>
    <t xml:space="preserve">Personalsicherheit </t>
  </si>
  <si>
    <t>Vor der Anstellung</t>
  </si>
  <si>
    <t>7.1.1.</t>
  </si>
  <si>
    <t>Screening</t>
  </si>
  <si>
    <t>Sicherheitsprüfung von Mitarbeitern</t>
  </si>
  <si>
    <t>7.1.2.</t>
  </si>
  <si>
    <t>Terms and conditions of employment</t>
  </si>
  <si>
    <t xml:space="preserve">Verpflichtung der Mitarbeiter auf Einhaltung einschlägiger Gesetze, Vorschriften und Regelungen </t>
  </si>
  <si>
    <t>Während der Anstellung</t>
  </si>
  <si>
    <t>7.2.1.</t>
  </si>
  <si>
    <t>Management responsibilities</t>
  </si>
  <si>
    <t>Übernahme der Gesamtverantwortung für Informationssicherheit durch die Leitungsebene</t>
  </si>
  <si>
    <t>7.2.2.</t>
  </si>
  <si>
    <t>Information security awareness, education and training</t>
  </si>
  <si>
    <t>Sensibilisierung und Schulung zur Informationssicherheit</t>
  </si>
  <si>
    <t>7.2.3.</t>
  </si>
  <si>
    <t>Disciplinary process</t>
  </si>
  <si>
    <t>Reaktion auf Verletzungen der Sicherheitsvorgaben</t>
  </si>
  <si>
    <t>Beendigung und Wechsel der Anstellung</t>
  </si>
  <si>
    <t>7.3.1.</t>
  </si>
  <si>
    <t>Termination or change of employment responsibilities</t>
  </si>
  <si>
    <t>Geregelte Verfahrensweise beim Ausscheiden von Mitarbeitern</t>
  </si>
  <si>
    <t>Management von organisationseigenen Werten</t>
  </si>
  <si>
    <t>Verantwortung für organisationseigene Werte</t>
  </si>
  <si>
    <t>8.1.1.</t>
  </si>
  <si>
    <t>Inventory of assets</t>
  </si>
  <si>
    <t>Strukturanalyse</t>
  </si>
  <si>
    <t>8.1.2.</t>
  </si>
  <si>
    <t>Ownership of assets</t>
  </si>
  <si>
    <t>Zuweisung der Verantwortung für Informationen, Anwendungen und IT-Komponenten</t>
  </si>
  <si>
    <t>8.1.3.</t>
  </si>
  <si>
    <t>Acceptable use of assets</t>
  </si>
  <si>
    <t>Sorgfältige Einstufung und Umgang mit Informationen, Anwendungen und Systemen</t>
  </si>
  <si>
    <t>8.1.4.</t>
  </si>
  <si>
    <t>Return of assets</t>
  </si>
  <si>
    <t>Geregelte Verfahrensweise beim Ausscheiden von Mitarbeiter</t>
  </si>
  <si>
    <t>8.2.1.</t>
  </si>
  <si>
    <t>Classification of information</t>
  </si>
  <si>
    <t>Schutzbedarfsfeststellung</t>
  </si>
  <si>
    <t>8.2.2.</t>
  </si>
  <si>
    <t>Labelling of information</t>
  </si>
  <si>
    <t>Klassifizierung von Informationen</t>
  </si>
  <si>
    <t>8.2.3.</t>
  </si>
  <si>
    <t>Handling of assets</t>
  </si>
  <si>
    <t>Handhabung von Speicher- und Aufzeichnungsmedien</t>
  </si>
  <si>
    <t>8.3.1.</t>
  </si>
  <si>
    <t>Management of removable media</t>
  </si>
  <si>
    <t>Datenträgerverwaltung</t>
  </si>
  <si>
    <t>8.3.2.</t>
  </si>
  <si>
    <t>Disposal of media</t>
  </si>
  <si>
    <t>Löschen und Vernichten von Daten</t>
  </si>
  <si>
    <t>8.3.3.</t>
  </si>
  <si>
    <t>Physical media transfer</t>
  </si>
  <si>
    <t>Auswahl einer geeigneten Versandart</t>
  </si>
  <si>
    <t>Zugriffskontrolle</t>
  </si>
  <si>
    <t>Geschäftliche Anforderungen in Bezug auf die Zugriffskontrolle</t>
  </si>
  <si>
    <t>9.1.1.</t>
  </si>
  <si>
    <t>Access control policy</t>
  </si>
  <si>
    <t>Identitäts- und Berechtigungsmanagement</t>
  </si>
  <si>
    <t>9.1.2.</t>
  </si>
  <si>
    <t>Access to networks and network services</t>
  </si>
  <si>
    <t>Benutzerverwaltung</t>
  </si>
  <si>
    <t>9.2.1.</t>
  </si>
  <si>
    <t>User registration and de-registration</t>
  </si>
  <si>
    <t>Regelung für die Einrichtung von Benutzern / Benutzergruppen</t>
  </si>
  <si>
    <t>9.2.2.</t>
  </si>
  <si>
    <t>User access provisioning</t>
  </si>
  <si>
    <t>Richtlinien für die Zugriffs- bzw. Zugangskontrolle</t>
  </si>
  <si>
    <t>x</t>
  </si>
  <si>
    <t>9.2.3.</t>
  </si>
  <si>
    <t>Management of privileged access rights</t>
  </si>
  <si>
    <t>9.2.4.</t>
  </si>
  <si>
    <t>Management of secret authentication information of users</t>
  </si>
  <si>
    <t>Regelung des Passwortgebrauchs</t>
  </si>
  <si>
    <t>9.2.5.</t>
  </si>
  <si>
    <t>Review of user access rights</t>
  </si>
  <si>
    <t>Dokumentation der zugelassenen Benutzer und Rechteprofile</t>
  </si>
  <si>
    <t>9.2.6.</t>
  </si>
  <si>
    <t>Removal or adjustment of access rights</t>
  </si>
  <si>
    <t>Einrichtung, Änderung und Entzug von Berechtigungen</t>
  </si>
  <si>
    <t>Benutzerverantwortung</t>
  </si>
  <si>
    <t>9.3.1.</t>
  </si>
  <si>
    <t>Use of secret authentication information</t>
  </si>
  <si>
    <t>Kontrolle des Zugangs zu Systemen und Anwendungen</t>
  </si>
  <si>
    <t>9.4.1.</t>
  </si>
  <si>
    <t>Information access restriction</t>
  </si>
  <si>
    <t>Vergabe von Zugriffsrechten</t>
  </si>
  <si>
    <t>9.4.2.</t>
  </si>
  <si>
    <t>Secure log-on procedures</t>
  </si>
  <si>
    <t>Gesichertes Login</t>
  </si>
  <si>
    <t>9.4.3.</t>
  </si>
  <si>
    <t>Password management system</t>
  </si>
  <si>
    <t>9.4.4.</t>
  </si>
  <si>
    <t>Use of privileged utility programs</t>
  </si>
  <si>
    <t>Restriktive Vergabe von Zugriffsrechten auf Systemdateien</t>
  </si>
  <si>
    <t>9.4.5.</t>
  </si>
  <si>
    <t>Access control to program source code</t>
  </si>
  <si>
    <t>Sicherer Einsatz einer Entwicklungsumgebung</t>
  </si>
  <si>
    <t>Kryptographie</t>
  </si>
  <si>
    <t>Kryptographische Maßnahmen</t>
  </si>
  <si>
    <t>Policy on the use of cryptographic controls</t>
  </si>
  <si>
    <t>Kryptokonzept</t>
  </si>
  <si>
    <t>Key management</t>
  </si>
  <si>
    <t>Schutz vor physischem Zugang und Umwelteinflüssen</t>
  </si>
  <si>
    <t>Sicherheitsbereiche</t>
  </si>
  <si>
    <t>Physical security perimeter</t>
  </si>
  <si>
    <t>Bildung von Sicherheitszonen</t>
  </si>
  <si>
    <t>Physical entry controls</t>
  </si>
  <si>
    <t>Zutrittsregelung und -kontrolle</t>
  </si>
  <si>
    <t>Securing offices, rooms and facilities</t>
  </si>
  <si>
    <t>Bausteine der Schicht 2 Infrastruktur</t>
  </si>
  <si>
    <t>Protecting against external and environmental threats</t>
  </si>
  <si>
    <t>Working in secure areas</t>
  </si>
  <si>
    <t>Delivery and loading areas</t>
  </si>
  <si>
    <t>Sicherheit von Betriebsmitteln</t>
  </si>
  <si>
    <t>Equipment siting and protection</t>
  </si>
  <si>
    <t>Büroraum / Lokaler Arbeitsplatz</t>
  </si>
  <si>
    <t>Supporting utilities</t>
  </si>
  <si>
    <t>Elektrotechnische Verkabelung</t>
  </si>
  <si>
    <t>Cabling security</t>
  </si>
  <si>
    <t>Equipment maintenance</t>
  </si>
  <si>
    <t>Regelungen für Wartungs- und Reparaturarbeiten</t>
  </si>
  <si>
    <t>Removal of assets</t>
  </si>
  <si>
    <t>Regelung der Mitnahme von Datenträgern und IT-Komponenten</t>
  </si>
  <si>
    <t>Security of equipment and assets off-premises</t>
  </si>
  <si>
    <t>Mobiler Arbeitsplatz</t>
  </si>
  <si>
    <t>Secure disposal or re-use of equipment</t>
  </si>
  <si>
    <t>Unattended user equipment</t>
  </si>
  <si>
    <t>Bildschirmsperre</t>
  </si>
  <si>
    <t>Clear desk and clear screen policy</t>
  </si>
  <si>
    <t>Der aufgeräumte Arbeitsplatz</t>
  </si>
  <si>
    <t>Betriebssicherheit</t>
  </si>
  <si>
    <t>Betriebsverfahren und Zuständigkeiten</t>
  </si>
  <si>
    <t>Documented operating procedures</t>
  </si>
  <si>
    <t>Kontinuierliche Dokumentation der Informationsverarbeitung</t>
  </si>
  <si>
    <t>Change management</t>
  </si>
  <si>
    <t>Patch- und Änderungsmanagement</t>
  </si>
  <si>
    <t>Capacity management</t>
  </si>
  <si>
    <t>Konzeption des IT-Betriebs</t>
  </si>
  <si>
    <t>Separation of development, testing and operational environments</t>
  </si>
  <si>
    <t>Software-Abnahme- und Freigabe-Verfahren</t>
  </si>
  <si>
    <t>Schutz vor Malware</t>
  </si>
  <si>
    <t xml:space="preserve">Controls against malware </t>
  </si>
  <si>
    <t>Schutz vor Schadprogrammen</t>
  </si>
  <si>
    <t>Backup</t>
  </si>
  <si>
    <t>Information backup</t>
  </si>
  <si>
    <t>Datensicherungskonzept</t>
  </si>
  <si>
    <t>Protokollierung und Überwachung</t>
  </si>
  <si>
    <t>Event logging</t>
  </si>
  <si>
    <t>Protokollierung von IT-Systemen</t>
  </si>
  <si>
    <t>Protection of log information</t>
  </si>
  <si>
    <t>Administrator and operator logs</t>
  </si>
  <si>
    <t>Kontrolle der Protokolldateien</t>
  </si>
  <si>
    <t>Clock synchronisation</t>
  </si>
  <si>
    <t>Einsatz eines lokalen NTP-Servers zur Zeitsynchronisation</t>
  </si>
  <si>
    <t>Kontrolle von Betriebssoftware</t>
  </si>
  <si>
    <t>Installation of software on operational systems</t>
  </si>
  <si>
    <t>Hard- und Software-Management</t>
  </si>
  <si>
    <t>Technisches Schwachstellenmanagement</t>
  </si>
  <si>
    <t>Management of technical vulnerabilities</t>
  </si>
  <si>
    <t>Restrictions on software installation</t>
  </si>
  <si>
    <t>Auswirkungen von Audits auf Informationssysteme</t>
  </si>
  <si>
    <t>Information systems audit controls</t>
  </si>
  <si>
    <t>Sicherheit in der Kommunikation</t>
  </si>
  <si>
    <t>Netzwerksicherheitsmanagement</t>
  </si>
  <si>
    <t>Network controls</t>
  </si>
  <si>
    <t>Lokale Netze</t>
  </si>
  <si>
    <t>Security of network services</t>
  </si>
  <si>
    <t>Segregation in networks</t>
  </si>
  <si>
    <t>Bildung von Teilnetzen</t>
  </si>
  <si>
    <t>Informationsübertragung</t>
  </si>
  <si>
    <t>Information transfer policies and procedures</t>
  </si>
  <si>
    <t>Regelung des Informationsaustausches</t>
  </si>
  <si>
    <t>Agreements on information transfer</t>
  </si>
  <si>
    <t>Vereinbarung über Datenaustausch mit Dritten</t>
  </si>
  <si>
    <t>Electronic messaging</t>
  </si>
  <si>
    <t>Groupware</t>
  </si>
  <si>
    <t>Confidentiality or nondisclosure agreements</t>
  </si>
  <si>
    <t>Vertraulichkeitsvereinbarungen</t>
  </si>
  <si>
    <t>Anschaffung, Entwicklung und Instandhaltung von Systemen</t>
  </si>
  <si>
    <t>Sicherheitsanforderungen für Informationssysteme</t>
  </si>
  <si>
    <t>Information security requirements analysis and specification</t>
  </si>
  <si>
    <t>Erstellung eines Anforderungskataloges für Standardsoftware</t>
  </si>
  <si>
    <t>Securing application services on public networks</t>
  </si>
  <si>
    <t>Webserver</t>
  </si>
  <si>
    <t>Protecting application services transactions</t>
  </si>
  <si>
    <t>Secure development policy</t>
  </si>
  <si>
    <t>Software-Entwicklung</t>
  </si>
  <si>
    <t>Sicherheit in Entwicklungs- und Unterstützungsprozessen</t>
  </si>
  <si>
    <t>System change control procedures</t>
  </si>
  <si>
    <t>Technical review of applications after operating platform changes</t>
  </si>
  <si>
    <t>Sorgfältige Durchführung von Konfigurationsänderungen</t>
  </si>
  <si>
    <t>Restrictions on changes to software packages</t>
  </si>
  <si>
    <t>Nutzungsverbot nicht freigegebener Software</t>
  </si>
  <si>
    <t>Secure system engineering principles</t>
  </si>
  <si>
    <t>Secure development environment</t>
  </si>
  <si>
    <t>Outsourced development</t>
  </si>
  <si>
    <t>Allgemeine Anwendungen - Outsourcing</t>
  </si>
  <si>
    <t>System security testing</t>
  </si>
  <si>
    <t>Testverfahren für Software</t>
  </si>
  <si>
    <t>System acceptance testing</t>
  </si>
  <si>
    <t>U</t>
  </si>
  <si>
    <t>Prüfdaten</t>
  </si>
  <si>
    <t>Protection of test data</t>
  </si>
  <si>
    <t>Lieferantenbeziehungen</t>
  </si>
  <si>
    <t>Informationssicherheit bei Lieferantenbeziehungen</t>
  </si>
  <si>
    <t>Information security policy for supplier relationships</t>
  </si>
  <si>
    <t>Outsourcing - Cloud-Nutzung</t>
  </si>
  <si>
    <t>Addressing security within supplier agreements</t>
  </si>
  <si>
    <t>Outsourcing</t>
  </si>
  <si>
    <t>Information and communication technology supply chain</t>
  </si>
  <si>
    <t>Management der Dienstleistungserbringung durch Lieferanten</t>
  </si>
  <si>
    <t>Monitoring and review of supplier services</t>
  </si>
  <si>
    <t>Planung und Aufrechterhaltung der Informationssicherheit im laufenden Outsourcing-Betrieb</t>
  </si>
  <si>
    <t>Managing changes to supplier services</t>
  </si>
  <si>
    <t>Management von Informationssicherheitsvorfällen</t>
  </si>
  <si>
    <t>Management von Informationssicherheitsvorfällen und Verbesserungen</t>
  </si>
  <si>
    <t>Responsibility and procedures</t>
  </si>
  <si>
    <t>Reporting information security events</t>
  </si>
  <si>
    <t>Reporting information security weaknesses</t>
  </si>
  <si>
    <t>Assessment of and decision on information security events</t>
  </si>
  <si>
    <t>Response to information security incidents</t>
  </si>
  <si>
    <t>Learning from information security incidents</t>
  </si>
  <si>
    <t>Collection of evidence</t>
  </si>
  <si>
    <t>Informationssicherheitsaspekte des Betriebskontinuitätsmanagements</t>
  </si>
  <si>
    <t>Aufrechterhaltung der Informationssicherheit</t>
  </si>
  <si>
    <t>Planning information security continuity</t>
  </si>
  <si>
    <t>Notfallmanagement</t>
  </si>
  <si>
    <t>Implementing information security continuity</t>
  </si>
  <si>
    <t>Verify, review and evaluate information security continuity</t>
  </si>
  <si>
    <t>Redundanzen</t>
  </si>
  <si>
    <t>Availability of information processing facilities</t>
  </si>
  <si>
    <t>Serverraum</t>
  </si>
  <si>
    <t>Richtlinienkonformität</t>
  </si>
  <si>
    <t>Einhaltung gesetzlicher und vertraglicher Anforderungen</t>
  </si>
  <si>
    <t>Identification of applicable legislation and contractual requirements</t>
  </si>
  <si>
    <t>Anforderungsmanagement</t>
  </si>
  <si>
    <t>Intellectual property rights</t>
  </si>
  <si>
    <t>Protection of records</t>
  </si>
  <si>
    <t>Privacy and protection of personally identifiable information</t>
  </si>
  <si>
    <t>Regulation of cryptographic controls</t>
  </si>
  <si>
    <t>Informationssicherheitsprüfungen</t>
  </si>
  <si>
    <t>Independent review of information security</t>
  </si>
  <si>
    <t>Compliance with security policies and standards</t>
  </si>
  <si>
    <t>Technical compliance review</t>
  </si>
  <si>
    <t>RISK MATRIX</t>
  </si>
  <si>
    <t xml:space="preserve">RISK 
RATING 
KEY
</t>
  </si>
  <si>
    <r>
      <rPr>
        <b/>
        <sz val="12"/>
        <color rgb="FF595959"/>
        <rFont val="Arial"/>
        <family val="2"/>
        <charset val="1"/>
      </rPr>
      <t>0</t>
    </r>
    <r>
      <rPr>
        <b/>
        <sz val="10"/>
        <color rgb="FF595959"/>
        <rFont val="Arial"/>
        <family val="2"/>
        <charset val="1"/>
      </rPr>
      <t xml:space="preserve"> – ACCEPTABLE</t>
    </r>
  </si>
  <si>
    <r>
      <rPr>
        <b/>
        <sz val="12"/>
        <color rgb="FF000000"/>
        <rFont val="Arial"/>
        <family val="2"/>
        <charset val="1"/>
      </rPr>
      <t>1</t>
    </r>
    <r>
      <rPr>
        <b/>
        <sz val="10"/>
        <color rgb="FF000000"/>
        <rFont val="Arial"/>
        <family val="2"/>
        <charset val="1"/>
      </rPr>
      <t xml:space="preserve"> – ALARP (as low as reasonably practicable)</t>
    </r>
  </si>
  <si>
    <r>
      <rPr>
        <b/>
        <sz val="12"/>
        <color rgb="FF595959"/>
        <rFont val="Arial"/>
        <family val="2"/>
        <charset val="1"/>
      </rPr>
      <t>2</t>
    </r>
    <r>
      <rPr>
        <b/>
        <sz val="10"/>
        <color rgb="FF595959"/>
        <rFont val="Arial"/>
        <family val="2"/>
        <charset val="1"/>
      </rPr>
      <t xml:space="preserve"> – GENERALLY UNACCEPTABLE</t>
    </r>
  </si>
  <si>
    <r>
      <rPr>
        <b/>
        <sz val="12"/>
        <color rgb="FF595959"/>
        <rFont val="Arial"/>
        <family val="2"/>
        <charset val="1"/>
      </rPr>
      <t>3</t>
    </r>
    <r>
      <rPr>
        <b/>
        <sz val="10"/>
        <color rgb="FF595959"/>
        <rFont val="Arial"/>
        <family val="2"/>
        <charset val="1"/>
      </rPr>
      <t xml:space="preserve"> – INTOLERABLE</t>
    </r>
  </si>
  <si>
    <t>––––––––––––––––––  OK TO PROCEED</t>
  </si>
  <si>
    <t>––––––––––––––––––  TAKE MITIGATION EFFORTS</t>
  </si>
  <si>
    <t>––––––––––––––––––  SEEK SUPPORT</t>
  </si>
  <si>
    <t xml:space="preserve">––––––––––––––––––  PLACE EVENT 
ON HOLD
</t>
  </si>
  <si>
    <t>S E V E R I T Y</t>
  </si>
  <si>
    <t>LITTLE TO NO EFFECT ON EVENT</t>
  </si>
  <si>
    <t>EFFECTS ARE FELT, BUT NOT CRITICAL TO OUTCOME</t>
  </si>
  <si>
    <t>SERIOUS IMPACT TO THE COURSE OF ACTION AND OUTCOME</t>
  </si>
  <si>
    <t>COULD RESULT IN DISASTER</t>
  </si>
  <si>
    <t>L I K E L I H O O D</t>
  </si>
  <si>
    <t>RISK IS UNLIKELY TO OCCUR</t>
  </si>
  <si>
    <t>– 1 –</t>
  </si>
  <si>
    <t>– 4 –</t>
  </si>
  <si>
    <t>– 6 –</t>
  </si>
  <si>
    <t>– 10 –</t>
  </si>
  <si>
    <t>RISK WILL LIKELY OCCUR</t>
  </si>
  <si>
    <t>– 2 –</t>
  </si>
  <si>
    <t>– 5 –</t>
  </si>
  <si>
    <t>– 8 –</t>
  </si>
  <si>
    <t>– 11 –</t>
  </si>
  <si>
    <t>RISK WILL OCCUR</t>
  </si>
  <si>
    <t>– 3 –</t>
  </si>
  <si>
    <t>– 7 –</t>
  </si>
  <si>
    <t>– 9 –</t>
  </si>
  <si>
    <t>– 12 –</t>
  </si>
  <si>
    <t>Art. 17 Abs. 3 lit. b) DSGVO,  zehn Jahre, beginnend mit dem Ende des Kalenderjahres, in dem das Dokument entstanden ist / art. 17, co. 3 lit. b) DSGVO, dieci anni a partire dalla fine dell‘anno civile nel quale il documento è stato creato</t>
  </si>
  <si>
    <t>Disziplinarverfahren / procedimenti disciplinari</t>
  </si>
  <si>
    <t>E-Mail-System: Excange, Outlook</t>
  </si>
  <si>
    <t>keine</t>
  </si>
  <si>
    <t>keiner</t>
  </si>
  <si>
    <t>Der Gesetzgeber hat vielfältige Aufbewahrungspflichten und -fristen erlassen. Nach Ablauf dieser Fristen werden die entsprechenden Daten routinemäßig gelöscht. Sofern Daten hiervon nicht berührt sind, werden sie gelöscht, wenn ihre spezifischen Verarbeitungszwecke wegfallen. Siehe Spalte N</t>
  </si>
  <si>
    <t>Eine Übermittlung an andere Unternehmen mit Sitz außerhalb der EU finden nur in Ausnahmefällen und bei bestimmten Datenverarbeitungen statt. Siehe Spalte L.</t>
  </si>
  <si>
    <t xml:space="preserve">Hierzu zählen Freiberufler und andere Dienstleister für technische Leistungen oder der Wartung der verwendeten Soft- und Hardware </t>
  </si>
  <si>
    <t>Mitarbeiter</t>
  </si>
  <si>
    <t>Disziplinarstrafen, geleistete Arbeitsstunden, Stammdaten, Urlaubstage, Krankheitstage (ohne Befund), andere Abwesenheiten, Sonderurlaube für Gewerkschaftsfreistellung, Infos Familienstand, Kindergeld u.ä., Steuerschuld- und Guthaben, Pfändungen, Anzahlung auf die Abfertigung, Zusatzrentenfonds, Raten für Zusammenlegungen, kollektivvertragliche Einstufung, Monatsgehälter, Religionszugehörigkeit</t>
  </si>
  <si>
    <t>Lohnbüro</t>
  </si>
  <si>
    <t>Art. 6 Abs. 1 lit. c DSGVO,  ita. Arbeitsgesetz</t>
  </si>
  <si>
    <t xml:space="preserve">Name, Arbeitszeiten </t>
  </si>
  <si>
    <t>Verwaltungsmitarbeiter
Lohnbüro</t>
  </si>
  <si>
    <t>Gesetzliche Obliegenheiten</t>
  </si>
  <si>
    <t>Bewerbungen / Domande di impiego</t>
  </si>
  <si>
    <t>Durchführen ärztlicher Leistungen in der eigenen Praxis</t>
  </si>
  <si>
    <t>Arbeitsmedizinische Untersuchung der Mitarbeiter</t>
  </si>
  <si>
    <t>Angaben zum Arzt</t>
  </si>
  <si>
    <t>Namen Arzt</t>
  </si>
  <si>
    <t>keine/ Angaben der Mitinhaber</t>
  </si>
  <si>
    <t>Millennium srl
Steuerberater - Lohnberater - Computertechniker - Homepage - Cloud Anbieter - Datenbanken - Fernwartung - beauftragter Arbeitsmediziner</t>
  </si>
  <si>
    <t>Verwaltung Homepage / gestione del sito web</t>
  </si>
  <si>
    <t>keiner
nessuno</t>
  </si>
  <si>
    <t>Dienstleister für Webseite
agenzia di marketing incaricata</t>
  </si>
  <si>
    <t>Speicherung der Daten für  Tage
archiviazione dei dati per 7 giorno</t>
  </si>
  <si>
    <t xml:space="preserve">Verarbeitung von Personendaten 
Trattamento di dati personali </t>
  </si>
  <si>
    <t>Digitale und physische Archivierung
archiviazione elettronica e fisica</t>
  </si>
  <si>
    <t>Digitale Archivierung:
Rechnungsdaten
Patientenkartei
archiviazione digitale:
dati della contabilità
dati dei pazienti</t>
  </si>
  <si>
    <t>Durchführung der Buchhaltung
effettuazione contabilità</t>
  </si>
  <si>
    <t>Patienten, Lieferant
pazienti, fornitori</t>
  </si>
  <si>
    <t>Daten von Patienten und Lieferanten sowie alle dazugehörigen Abrechnungsunterlagen
dati personali dei pazienti e fornitori nonché i relativi dati della contabilità</t>
  </si>
  <si>
    <t>Richtsinhaber
Zugriffsberechtigte Mitarbeiter
Steuerberatungsbüro (Buchhaltung)
Titolare del trattamento
lavoratori dipendenti autorizzati
dottore commercialista incaricato</t>
  </si>
  <si>
    <t>keiner/ nessuno</t>
  </si>
  <si>
    <t>beauftragter Steuerberater
dottore commercialista incaircato</t>
  </si>
  <si>
    <t>Unternehmen, das mit der Wartung der Software und der Hardware beauftragt wurde
azienda incaricata della gestione del software e dell'hardware</t>
  </si>
  <si>
    <t>Unternehmen, das das Programm zur digitalen Patientenkartei liefert, wartet und eventuell in der Cloud speichert
società che fornisce il programma di gestione digitale della cartella dei pazienti, che ne effettua la manutenzione ed eventualmente fornisce il cloud
(ad es. - z.B. Millenium - Millewin
Medico2000)</t>
  </si>
  <si>
    <t>Unternehmen, das das Programm zur digitalen Patientenkartei liefert, wartet und eventuell in der Cloud speichert
società che fornisce il programma di gestione digitale della cartella dei pazienti, che ne effettua la manutenzione ed eventualmente fornisce il cloud
(ad es. - z.B. Millenium - Millewin
Medico2000)
Unternehmen, das mit der Wartung der Software und der Hardware beauftragt wurde
azienda incaricata della gestione del software e dell'hardware</t>
  </si>
  <si>
    <t>Erfüllung der gesetzlichen Archivierungspflicht
adempimento agli obblighi legali di archiviazione</t>
  </si>
  <si>
    <t>Patienten, Mitarbeiter,  Lieferaten
pazienti, dipendenti, fornitori</t>
  </si>
  <si>
    <t>Eingangs-, Ausgangs-, Buchungsbelege
Unterlagen
Dokumentation ärztlicher Leistungen
fatture in entrata e in uscita, nonchè contabilizzazione
diario del medico</t>
  </si>
  <si>
    <t>Richtsinhaber
Zugriffsberechtigte Mitarbeiter
beauftragte Unternehmen für die Wartung der Patientensoftware
Titolare del trattamento
lavoratori dipendenti autorizzati
società incaricata della manutenzione del software di gestione dei pazienti</t>
  </si>
  <si>
    <t>Berechnung der Monatsgehälter in der Personalabteilung; Dokumentation der Erstattung von Krankengeld seitens der Krankenkassen
stesura delle buste paghe mensili, documentazione e compensazione del compensi in stato di malattia da parte degli enti previdenziali</t>
  </si>
  <si>
    <t>Mitarbeiter
dipendenti</t>
  </si>
  <si>
    <t>Rechtsinhaber
Zugriffsberechtigte Mitarbeiter
beauftragtes Lohnbüro
Steuerbehörden 
Krankenkassen
berufsständische Versorgungswerke
Titolare del trattamento
lavoratori dipendenti autorizzati
consulente del lavoro incaricato
enti pubblici competenti
enti previdenziali competenti
enti previdenziali di categoria</t>
  </si>
  <si>
    <t>beauftragter Steuerberater und Lohnberater
dottore commercialista e consulente del lavoro incaricati</t>
  </si>
  <si>
    <t>Allgemeine Abwicklungen der Zahlungen
Elaborazione generale delle transazioni di pagamento</t>
  </si>
  <si>
    <t>Name und Kontodaten
nome e dati bancari</t>
  </si>
  <si>
    <t>Richtsinhaber
Zugriffsberechtigte Mitarbeiter
beauftragter Steuerberater
Titolare del trattamento
lavoratori dipendenti autorizzati
dottore commericalista incaricato</t>
  </si>
  <si>
    <t>Erfassung der Daten für Anlegung der Akte
raccolta dei dati personali per la gestione nelle rispettive cartelle</t>
  </si>
  <si>
    <t>Kontaktdaten, Auftragsdaten
dati di contatto, dati delle rispettive ordini e fatture</t>
  </si>
  <si>
    <t>Rechtliche und wirtschaftliche Führung der Mitarbeiter
gestione del personale</t>
  </si>
  <si>
    <t>Mitarbeiter
lavoratori dipendenti</t>
  </si>
  <si>
    <t>Disziplinarstrafen, geleistete Arbeitsstunden, Stammdaten, Urlaubstage, Krankheitstage (ohne Befund), andere Abwesenheiten, Sonderurlaube für Gewerkschaftsfreistellung, Infos Familienstand, Kindergeld u.ä., Steuerschuld- und Guthaben, Pfändungen, Anzahlung auf die Abfertigung, Zusatzrentenfonds, kollektivvertragliche Einstufung, Monatsgehälter, Religionszugehörigkeit
sanzioni disciplinari, ore di lavoro, dati anagrafici, ferie, assenze per malattia (senza accertamenti), altre assenze, congedi sindacali, informazioni sullo stato civile, assegni per figli, ecc., debiti e crediti fiscali, pignoramenti, anticipo sul trattamento di fine rapporto, fondo pensione complementare,  classificazione in base al contratto collettivo, stipendi mensili, affiliazione religiosa</t>
  </si>
  <si>
    <t>Rechtsinhaber
Zugriffsberechtigter Mitarbeiter
INPS, Inail, 
Arbeitsamt,  
beauftragtes Lohnbüro
Titolare del trattamento
lavoratori dipendenti autorizzati
INPS, INAIL
ufficio lavoro
consulente del lavoro incaricato</t>
  </si>
  <si>
    <t>Erfassung der Arbeitszeiten der einzelnen Mitarbeiter zur Erfüllung der Nachweispflicht nach den Arbeitsgesetz
registrazione delle ore di lavoro dei dipendenti al fine di adempiere agli obblighi di legge in ambito di diritto di lavoro</t>
  </si>
  <si>
    <t>Name, Arbeitszeiten 
nome, ore di lavoro</t>
  </si>
  <si>
    <t>Rechtsinhaber
Zugriffsberechtigter Mitarbeiter
beauftragtes Lohnbüro
Titolare del trattamento
lavoratori dipendenti autorizzati
consulente del lavoro incaricato</t>
  </si>
  <si>
    <t>Auswertung von Bewerbungen für eine mögliche Einstellung
Evaluazione di curricula per valutare una possibile assunzione</t>
  </si>
  <si>
    <t>Bewerber
candidati per un posto di lavoro</t>
  </si>
  <si>
    <t>Personenbezogene Bewerberdaten wie Name, Alter, E-Mail, Adresse, berufliche Qualifikation und Erfahrung, Familienstand
Dati personali del candidato come nome, età, e-mail, indirizzo, qualifiche ed esperienze professionali, stato civile</t>
  </si>
  <si>
    <t>Rechtsinhaber
Titolare del trattamento</t>
  </si>
  <si>
    <t xml:space="preserve">Schulungen zu weitreichenden Änderungen der Gesetzeslage, bei neuer Software; Verbesserung der Zusammenarbeit; Dokumentation der Schulungsmaßnahmen 
Formazione su cambiamenti di vasta portata dellanormativa, sui  software; miglioramento della cooperazione; documentazione delle misure di formazione </t>
  </si>
  <si>
    <t>Name,  Position, Beurteilung, Schulungen 
nome, posizione, valutazione, formazione</t>
  </si>
  <si>
    <t>Rechtsinhaber
Zugriffsberechtigte Mitarbeiter
Titolare del trattamento
lavoratori dipendenti autorizzati</t>
  </si>
  <si>
    <t>Erfüllen der gesetzlichen Pflicht
Schutz der Gesundheit und der Hygiene am Arbeitsplatz
adempimento agli obblighi di legge
tutela della salute e dell'igiene sul posto di lavoro</t>
  </si>
  <si>
    <t>psycho-physische Eignung für den Arbeitsplatz; evtl. Einschränkungen
idoneità psico-fisica per la mansione, eventuali limitazioni</t>
  </si>
  <si>
    <t>Rechtsinhaber
beauftragter Arbeitsmediziner
Titolare del trattamento
medico competente incaricato</t>
  </si>
  <si>
    <t>Aufbewahrung für die gesetzliche vorgeschriebene Dauer; Anschließens Aufbwahrung zum Schutz legitimer Interessen
Conservazione per il periodo prescritto dalla legge; conservazione successiva per proteggere gli interessi legittimi</t>
  </si>
  <si>
    <t>Abwicklung Durchführug Disziplinarverfahren  bei vermuteten Verfehlungen des MA
svolgimento di procedure disciplinari nei confronti di lavoratori dipendenti</t>
  </si>
  <si>
    <t xml:space="preserve">Daten Mitarbeiter, Daten Betroffene, vorgeworfene Verfehlung, vorhergehende Disziplinarverfahren, wirtschaftliche Situation, Stellungnahme Mitarbeiter, Gewerkschaftszugehörigkeit, Gesundheit 
Dati dei dipendenti, dati degli interessati, presunto illecito disciplinare, situazione economica, difesa del dipendente, appartenenza al sindacato, salute </t>
  </si>
  <si>
    <t>Personaldaten, die sich in den Personalunterlagen befinden, wie etwa Schulungsurkunden, Stammdaten
dati personali inseriti nel fascicolo del dipendente, quali certificati di partecipazione a eventi di formazione, dati anagrafici</t>
  </si>
  <si>
    <t>Personalaktenführung zur Verwaltung der Mitarbeiter
gestione dei fascicoli dei dipendenti</t>
  </si>
  <si>
    <t>Rechtsinhaber
Zugriffsberechtigte Mitarbeiter
beauftragtes Lohnbüro
Titolare del trattamento
lavoratore dipendenti autorizzato
consulente del lavoro incaricato</t>
  </si>
  <si>
    <t>Erfassung der Daten für Anlegung der Akte
raccolta dei dati per creare il fascicolo e la cartella del paziente</t>
  </si>
  <si>
    <t>Patienten
pazienti</t>
  </si>
  <si>
    <t>anagrafische Daten:
Vor- und Nachname; Geburtsdatum;  Geburtsort; Wohnadresse
dati anagrafici:
nome e cognome; data di nascita; luogo di nascita; indirizzo di residenza
Gesundheitsdaten:
Vorerkrankungen; Medikation; Unverträglichkeiten und Allergien; 
Aktueller Gesundheitszustand; Impfstatus; Ticketbefreiungen
Cartelle cliniche:
Condizioni preesistenti; farmaci; intolleranze e allergie; 
Stato di salute attuale; stato di vaccinazione; esenzioni dal ticket</t>
  </si>
  <si>
    <t>Rechtsinhaber
zugriffsberechtigte Mitarbeiter
Assistenten
Titolare del trattamento
lavoratore dipendente autorizzato
assistenti</t>
  </si>
  <si>
    <t>Gesetzliche Aufbewahrungsfrist von Patientenkarteien bis zur Auflassung der Tätigkeit. Anschließend Rückgabe an Patienten oder weitere Verwahrung
Periodo di conservazione legale delle cartelle cliniche dei pazienti fino alla cessazione dell'attività. Successivo ritorno ai pazienti o ulteriore custodia</t>
  </si>
  <si>
    <t>Benachrichtigungen im Notfall zum Schutz des Patienten
Notifiche di emergenza per proteggere il paziente</t>
  </si>
  <si>
    <t>Angehörige / Freunde / Bekannte des Patienten
stretti congiunti del paziente</t>
  </si>
  <si>
    <t>Vor- und Nachname
Telefonnummer
nome e cognome
recapito telefonico</t>
  </si>
  <si>
    <t>Bis auf Widerruf des Patienten
fino a revoca ad opera del paziente</t>
  </si>
  <si>
    <t>Vereinbarung von Terminen zwecks Kontrolluntersuchungen, Erbringung ärztlicher Leistungen
calendarizzazione degli appuntamenti con i pazienti, effettuazione dell'attività medica</t>
  </si>
  <si>
    <t>Kontaktdaten:
Telefonnummer
Emailadresse
dati di contati:
recapito telefonico
indirizzo email</t>
  </si>
  <si>
    <t>Gesetzliche Aufbewahrungsfrist von Patientenkarteien bis zur Auflassung der Tätigkeit. Anschließend Rückgabe an Patienten oder weitere Verwahrung
Periodo di conservazione legale delle cartelle cliniche dei pazienti fino alla cessazione dell'attività. Successivo ritorno ai pazienti o ulteriore custodia
Mit der ausdrücklichen Einwilligung des Patienten ist eine direkte Weitergabe an andere Ärzte möglich
Con il consenso esplicito del paziente è possibile il trasferimento diretto ad altri medici</t>
  </si>
  <si>
    <t>Nach Weitergabe obliegt die Löschung der Daten dem Südtiroler Sanitätsbetrieb
dopo il trasferimento di dati personali la cancellazione dei dati medisimi è obbligo dell'azienda sanitaria</t>
  </si>
  <si>
    <t>Erbringen der ärztlichen Leistung gemäß vereinbartem Heilkostenplan bzw. medizinischer Notwendigkeit
Anamneseerhebung
Erstellen des Heilkostenplans
Therapie
Weiterleitung an andere Ärzte
effettuare la prestazione medica secondo il piano delle spese mediche oppure secondo della necessità medica
anamnesi; stesura del piano dei costi medici; Terapia; consulenza da parte di altro medico o trasmissione dei dati sanitari a altro medico</t>
  </si>
  <si>
    <t>Gesundheitsdaten:
ärztliche Untersuchungen und Diagnosen; instrumentelle Analysen; Laboranalysen; Befunde; Foto- und Videomaterial
dati sanitari:
esami medici e diagnosi; analisi strumentali; Analisi di laboratorio; Risultati; Materiale fotografico e video</t>
  </si>
  <si>
    <t>Patienten
Anlegung von Krankenakten
pazienti
creare fascicolo e cartella del pazienti</t>
  </si>
  <si>
    <t>Notfallkontakt
dati di contatto in caso di emergenza</t>
  </si>
  <si>
    <t>Terminplanung
pianificazione delle prestazioni mediche</t>
  </si>
  <si>
    <t>Ärztliche Leistungen
prestazioni mediche</t>
  </si>
  <si>
    <t>Erstellen von Arztbriefen und Zeugnissen
stesura di letter del medico e di attestati</t>
  </si>
  <si>
    <t>Mitteilen von Befunden, Patologien und anderen Informationen für etwaige Foglebehandlungen bei anderen Medizinern
Comunicazione di reperti, patologie e altre informazioni per possibili trattamenti con altri medici su fogle</t>
  </si>
  <si>
    <t>Gesundheitsdaten:
ärztliche Untersuchungen und Diagnosen; instrumentelle Analysen; Laboranalysen; Befunde; Foto- und Videomaterial
dati sanitari:
esami e diagnosi mediche; analisi strumentali; analisi di laboratorio; reperti; materiale fotografico e video</t>
  </si>
  <si>
    <t>Rechtsinhaber
zugriffsberechtigte Mitarbeiter
Assistenten
andere Ärzte
Titolare del trattamento
lavoratori dipendenti autorizzati
assistenti
altri medici</t>
  </si>
  <si>
    <t>Empfangen von Arztbriefen
lettere del medico ricevute</t>
  </si>
  <si>
    <t>Rechtsinhaber
zugriffsberechtigte Mitarbeiter
Assistenten
Titolare del trattamento
lavoratori dipendenti autorizzati
assistenti</t>
  </si>
  <si>
    <t>Erstellen von Gutachten für Versicherungen
stesura di perizie per enti di assicurazione</t>
  </si>
  <si>
    <t>Mitteilen von Befunden, Therapien und Diagnosen zur Abwicklung von Rechtsansprüchen der Patienten gegenüber ihrer Versicherung
Comunicazione dei risultati, delle terapie e delle diagnosi per la liquidazione dei crediti legali dei pazienti nei confronti della loro assicurazione</t>
  </si>
  <si>
    <t>Gesundheitsdaten:
ärztliche Untersuchungen und Diagnosen; instrumentelle Analysen; Laboranalysen; Befunde
dati sanitari:
esami e diagnosi mediche; analisi strumentali; analisi di laboratorio; risultati</t>
  </si>
  <si>
    <t>Rechtsinhaber
zugriffsberechtigte Mitarbeiter
Assistenten
Versicherungsgesellschaft
Titolare del trattamento
lavoratori dipendenti autorizzati
assistenti
enti di assicurazione</t>
  </si>
  <si>
    <t>Besucher der Homepage
Visitatori del sito web</t>
  </si>
  <si>
    <t>Verarbeitung von Sach- und Personendaten, Cookies, Google Analysedaten, IP-Adresse 
Trattamento di dati personali, cookie, dati analitici di Google, indirizzo IP</t>
  </si>
  <si>
    <t>Rechtsinhaber
beauftragter Dienstleister
Titolare del trattamento
agenzia di marketing incaricata</t>
  </si>
  <si>
    <t>Softwarewartung zur Behebung von Fehlern, zur Verbesserung der Performance oder anderer Attribute und Anpassungen an Veränderungen
manutenzione del software per risovlere problemi, per migliorare la performance nonché per adeguare il sistema IT alle esigenze des Titolare</t>
  </si>
  <si>
    <t>Wartung der Software im Auftrag bedarf keiner eigenen Rechtsgrundlage; Voraussetzungen des Art. 28 DSGVO sind eingehalten
La manutenzione del software non abbisogna di giustificazione giuridica; requisiti di trattamento legale compreso nell'art. 28 GDPR</t>
  </si>
  <si>
    <t>Mitarbeiterdaten, Patientendaten, Lieferanten
dipendenti, pazienti, fornitori</t>
  </si>
  <si>
    <t>Alle personenbezogenen Daten, die in der Software sichtbar sind
tutti i dati personali trattati in forma elettronica</t>
  </si>
  <si>
    <t>Rechtsinhaber
beauftragter Dienstleister
Titolare del trattamento
società incaricata della gestione e manutenzione del software</t>
  </si>
  <si>
    <t>Bereitstellung, Verarbeitung und Archivierung von der E-Mail Kommunikation zur Datensicherung und effizienten Prozessgestaltung
messa a disposizione, trattamento e archiviazione della comunicazione tramite email al fine di garantirne la sicurezza dei dati e un'elaborazione efficiente</t>
  </si>
  <si>
    <t>Mitarbeiter, Patienten und Dritte, Lieferatnen
dipendenti, paziente, terzi, fornitori</t>
  </si>
  <si>
    <t>Name, E-Mail, ggf. Anschrift , Kontaktdaten, Nutzungsdaten 
nome, recapito email, evtl. indirizzo, dati di contatto, dati relativi all'uso delle email</t>
  </si>
  <si>
    <t>Rechtsinhaber
beauftragter Dienstleister
zugriffsberechtigte Mitarbeiter
Assistenten
Titolare del trattamento
fornitore IT incaricato
lavoratori dipendenti autorizzati
assistenti</t>
  </si>
  <si>
    <t>Betreuung und Administration der IT-Infrastruktur 
gestione e amministrazioen della rete IT</t>
  </si>
  <si>
    <t>Patienten und Mitarbeiter, 
pazienti e dipendenti</t>
  </si>
  <si>
    <t>Rechtsinhaber
beauftragter Dienstleister
Titolare del trattamento
fornitore IT incaricato</t>
  </si>
  <si>
    <t>Jede Art von Daten
tutte le categorie di dati personali</t>
  </si>
  <si>
    <t>Gewährleistung von Internetzugang
assicurare un accesso all'internet</t>
  </si>
  <si>
    <t>Browserverläufe, Name, ggf. E-Mail
storia del browser, nome, evtl. email</t>
  </si>
  <si>
    <t>Nutzerverwaltung und Zugriffsberechtigung IT 
gestione utenti e diritti degli utenti</t>
  </si>
  <si>
    <t>Verwaltung von Nutzern und Zugriffsberechtigungen 
gestione degli utenti e dei loro diritti nella rete IT</t>
  </si>
  <si>
    <t>Name, Nutzerkennung, berufliche Position, E-Mail-Adresse, Password
nome, credenziali d'accesso, mansione svolta, recapito email, chiave segreta d'accesso</t>
  </si>
  <si>
    <t>Gewährleistung von Kommunikation
assicurare la comunicazione</t>
  </si>
  <si>
    <r>
      <t xml:space="preserve">Verarbeitung besonderer Arten personenbezogener Daten  (Art. 9 Abs. 1 DSGVO)          </t>
    </r>
    <r>
      <rPr>
        <b/>
        <sz val="16"/>
        <color rgb="FF5B9BD5"/>
        <rFont val="Calibri"/>
        <family val="2"/>
        <charset val="1"/>
      </rPr>
      <t>Trattamento di categorie particolari di dati personali (art. 9 c. 1 GDPR)</t>
    </r>
  </si>
  <si>
    <t>Art. 6 Abs.1 lit. c DSGVO - Erfüllung gesetzlicher Verpflichtungen - adempimento a obblighi di legge o di fonti subordinati</t>
  </si>
  <si>
    <t>Art. 6 Abs. 1 lit. f DSGVO - legitimes Interesse - tutela di interessi legittimi</t>
  </si>
  <si>
    <t>Art. 6 Abs.1 lit. c DSGVO - Erfüllung gesetzlicher Verpflichtungen - adempimento a obblighi di legge o di fonti subordinati
Art. 6 Abs. 1 lit f DSGVO - legitimes Interesse - tutela di interessi legittimi</t>
  </si>
  <si>
    <t xml:space="preserve">
Art. 6 Abs. 1 lit f DSGVO - legitimes Interesse - tutela di interessi legittimi
Art. 88 DSGVO 
</t>
  </si>
  <si>
    <t>Art. 6 Abs.1 lit. c DSGVO - Erfüllung gesetzlicher Verpflichtungen - adempimento a obblighi di legge o di fonti subordinati - adempimento a obblighi di legge o di fonti subordinati
Art. 6 Abs. 1 lit f DSGVO - legitimes Interesse - tutela di interessi legittimi</t>
  </si>
  <si>
    <t>Art. 6 Abs. 1 lit. a DSGVO  - Einwilligung des Betroffenen - consenso della persona interessa</t>
  </si>
  <si>
    <t>Art. 6 Abs. 1 lit. a DSGVO  - Einwilligung des Betroffenen - consenso della persona interessa
Art. 6 Abs. 1 lit f DSGVO - legitimes Interesse - tutela di interessi legittimi</t>
  </si>
  <si>
    <t>Art. 6 Abs.1 lit. b DSGVO - Erfüllung vertraglicher Verpflichtungen - adempimento a obblighi contrattuali</t>
  </si>
  <si>
    <t>Art. 6 Abs. 1 lit. c DSGVO,  ita. Arbeitsgesetz - statuto dei lavoratori</t>
  </si>
  <si>
    <t>Art. 6 Abs. 1 lit c DSGVO - Erfüllen gesetzlicher Pflichten - adempimento a obblighi di legge o di fonti subordinati
GvD 81/2008</t>
  </si>
  <si>
    <t>Art. 6 Abs. 1 lit. c DSGVO,  ita. Arbeitsgesetz, statuto lavoratori
Kollektivvertrag und gesetzliche Bestimmungen G. 300/1970
contratto collettivo
Art. 6 Abs. 1 lit. f DSGVO - legitimes Interesse - tutela di interessi legittimi</t>
  </si>
  <si>
    <t>Art. 6 Abs. 1 lit. a DSGVO  - Einwilligung des Betroffenen - consenso della persona interessa
Art. 6 Abs. 1 lit c DSGVO - Erfüllung gesetzlicher Pflichten - adempimento a obblighi di legge o di fonti subordinati</t>
  </si>
  <si>
    <t>Art. 6 Abs. 1 lit. a DSGVO  - Einwilligung des Betroffenen - consenso della persona interessa - consenso della persona interessa
Art. 6 Abs. 1 lit d DSGVO - Schutz lebenswerter Interessen - tutela di interessi vitali
Art. 6 Abs. 1 lit f DSGVO - Schutz berechtigter Interessen - tutela di interessi legittimi</t>
  </si>
  <si>
    <t>Art. 6 Abs. 1 lit. a DSGVO  - Einwilligung des Betroffenen - consenso della persona interessa
Art. 6 Abs. 1 lit b DSGVO - Erfüllung vertraglicher Pflichten - adempimento a obblighi contrattuali
Art. 6 Abs. 1 lit c DSGVO - Erfüllung gesetzlicher Pflichten - adempimento a obblighi di legge o di fonti subordinati</t>
  </si>
  <si>
    <t>Art. 6 Abs.1 lit. b DSGVO - Erfüllung vertraglicher Verpflichtungen - adempimento a obblighi contrattuali
Art. 6 Abs. 1 lit f DSGVO - legitimes Interesse - tutela di interessi legittimi
Art. 28 DSGVO</t>
  </si>
  <si>
    <r>
      <t xml:space="preserve">FREIBERUFLICHE MEDIZINISCHE TÄTIGKEIT - 
</t>
    </r>
    <r>
      <rPr>
        <b/>
        <sz val="24"/>
        <color rgb="FF5B9BD5"/>
        <rFont val="Calibri"/>
        <family val="2"/>
        <charset val="1"/>
      </rPr>
      <t>ATTIVITÁ MEDICINA DI LIBERA PROFESSIONE</t>
    </r>
  </si>
  <si>
    <t>Konsulenz
consulenza</t>
  </si>
  <si>
    <t>Beratungen mit anderen Ärzten zu Anamnese und Therapie eines bestimmten Patienten
Consulenza con altri medici circa l'anamnesi e la terapia di una persona determinata</t>
  </si>
  <si>
    <t>Die Konsulenz erfolgt in anonymer oder pseudonymer Form. Der Patient wird darüber informiert. Es gelten die berufsständischen und strafrechtlichen Bestimmungen zum Berufsgeheimnis.
La consulenza non necessita di una giustificazioen determinata, in quanto avviene in forma anonima o pseudomina. Si applicano le regole deontologiche e penali circa il segreto professionali.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</si>
</sst>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 _€_-;_-@_-"/>
    <numFmt numFmtId="165" formatCode="_-* #,##0\ _€_-;\-* #,##0\ _€_-;_-* \-??\ _€_-;_-@_-"/>
    <numFmt numFmtId="166" formatCode="yy/m/d;@"/>
  </numFmts>
  <fonts count="60" x14ac:knownFonts="1">
    <font>
      <sz val="11"/>
      <color rgb="FF000000"/>
      <name val="Calibri"/>
      <family val="2"/>
      <charset val="1"/>
    </font>
    <font>
      <sz val="9"/>
      <color rgb="FF000000"/>
      <name val="Calibri"/>
      <family val="2"/>
      <charset val="1"/>
    </font>
    <font>
      <b/>
      <sz val="9"/>
      <color rgb="FF000000"/>
      <name val="Calibri"/>
      <family val="2"/>
      <charset val="1"/>
    </font>
    <font>
      <b/>
      <sz val="9"/>
      <color rgb="FFFFFFFF"/>
      <name val="Calibri"/>
      <family val="2"/>
      <charset val="1"/>
    </font>
    <font>
      <b/>
      <sz val="11"/>
      <color rgb="FF000000"/>
      <name val="Calibri"/>
      <family val="2"/>
      <charset val="1"/>
    </font>
    <font>
      <b/>
      <sz val="20"/>
      <color rgb="FF000000"/>
      <name val="Calibri"/>
      <family val="2"/>
      <charset val="1"/>
    </font>
    <font>
      <b/>
      <i/>
      <sz val="20"/>
      <color rgb="FF5B9BD5"/>
      <name val="Calibri"/>
      <family val="2"/>
      <charset val="1"/>
    </font>
    <font>
      <b/>
      <i/>
      <sz val="11"/>
      <color rgb="FF5B9BD5"/>
      <name val="Calibri"/>
      <family val="2"/>
      <charset val="1"/>
    </font>
    <font>
      <b/>
      <i/>
      <sz val="11"/>
      <color rgb="FF000000"/>
      <name val="Calibri"/>
      <family val="2"/>
      <charset val="1"/>
    </font>
    <font>
      <b/>
      <sz val="11"/>
      <name val="Calibri"/>
      <family val="2"/>
      <charset val="1"/>
    </font>
    <font>
      <b/>
      <i/>
      <sz val="72"/>
      <color rgb="FFFFFFFF"/>
      <name val="Calibri"/>
      <family val="2"/>
      <charset val="1"/>
    </font>
    <font>
      <b/>
      <sz val="12"/>
      <name val="Calibri"/>
      <family val="2"/>
      <charset val="1"/>
    </font>
    <font>
      <b/>
      <sz val="16"/>
      <color rgb="FF000000"/>
      <name val="Calibri"/>
      <family val="2"/>
      <charset val="1"/>
    </font>
    <font>
      <sz val="16"/>
      <color rgb="FF000000"/>
      <name val="Calibri"/>
      <family val="2"/>
      <charset val="1"/>
    </font>
    <font>
      <sz val="12"/>
      <color rgb="FF000000"/>
      <name val="Calibri"/>
      <family val="2"/>
      <charset val="1"/>
    </font>
    <font>
      <b/>
      <sz val="16"/>
      <name val="Calibri"/>
      <family val="2"/>
      <charset val="1"/>
    </font>
    <font>
      <b/>
      <sz val="16"/>
      <color rgb="FF5B9BD5"/>
      <name val="Calibri"/>
      <family val="2"/>
      <charset val="1"/>
    </font>
    <font>
      <b/>
      <i/>
      <sz val="20"/>
      <color rgb="FF000000"/>
      <name val="Calibri"/>
      <family val="2"/>
      <charset val="1"/>
    </font>
    <font>
      <b/>
      <sz val="24"/>
      <color rgb="FF000000"/>
      <name val="Calibri"/>
      <family val="2"/>
      <charset val="1"/>
    </font>
    <font>
      <b/>
      <sz val="24"/>
      <color rgb="FF5B9BD5"/>
      <name val="Calibri"/>
      <family val="2"/>
      <charset val="1"/>
    </font>
    <font>
      <sz val="10"/>
      <name val="Calibri"/>
      <family val="2"/>
      <charset val="1"/>
    </font>
    <font>
      <sz val="10"/>
      <color rgb="FF000000"/>
      <name val="Calibri"/>
      <family val="2"/>
      <charset val="1"/>
    </font>
    <font>
      <sz val="9"/>
      <name val="Calibri"/>
      <family val="2"/>
      <charset val="1"/>
    </font>
    <font>
      <sz val="12"/>
      <name val="Calibri"/>
      <family val="2"/>
      <charset val="1"/>
    </font>
    <font>
      <b/>
      <sz val="14"/>
      <color rgb="FF000000"/>
      <name val="Calibri"/>
      <family val="2"/>
      <charset val="1"/>
    </font>
    <font>
      <sz val="11"/>
      <name val="Calibri"/>
      <family val="2"/>
      <charset val="1"/>
    </font>
    <font>
      <i/>
      <sz val="11"/>
      <name val="Calibri"/>
      <family val="2"/>
      <charset val="1"/>
    </font>
    <font>
      <sz val="7"/>
      <color rgb="FF000000"/>
      <name val="Calibri"/>
      <family val="2"/>
      <charset val="1"/>
    </font>
    <font>
      <sz val="6"/>
      <name val="Calibri"/>
      <family val="2"/>
      <charset val="1"/>
    </font>
    <font>
      <sz val="8"/>
      <name val="Calibri"/>
      <family val="2"/>
      <charset val="1"/>
    </font>
    <font>
      <sz val="12"/>
      <color rgb="FFFF0000"/>
      <name val="Calibri"/>
      <family val="2"/>
      <charset val="1"/>
    </font>
    <font>
      <b/>
      <i/>
      <sz val="48"/>
      <color rgb="FFFFFFFF"/>
      <name val="Calibri"/>
      <family val="2"/>
      <charset val="1"/>
    </font>
    <font>
      <b/>
      <sz val="12"/>
      <color rgb="FF000000"/>
      <name val="Calibri"/>
      <family val="2"/>
      <charset val="1"/>
    </font>
    <font>
      <b/>
      <sz val="18"/>
      <color rgb="FF000000"/>
      <name val="Calibri"/>
      <family val="2"/>
      <charset val="1"/>
    </font>
    <font>
      <b/>
      <sz val="11"/>
      <color rgb="FF000000"/>
      <name val="Arial"/>
      <family val="2"/>
      <charset val="1"/>
    </font>
    <font>
      <sz val="6.5"/>
      <color rgb="FF000000"/>
      <name val="Calibri"/>
      <family val="2"/>
      <charset val="1"/>
    </font>
    <font>
      <sz val="8"/>
      <color rgb="FF000000"/>
      <name val="Calibri"/>
      <family val="2"/>
      <charset val="1"/>
    </font>
    <font>
      <b/>
      <sz val="8"/>
      <color rgb="FF000000"/>
      <name val="Calibri"/>
      <family val="2"/>
      <charset val="1"/>
    </font>
    <font>
      <sz val="12"/>
      <color rgb="FF000000"/>
      <name val="Corbel"/>
      <family val="2"/>
      <charset val="1"/>
    </font>
    <font>
      <b/>
      <sz val="24"/>
      <color rgb="FF808080"/>
      <name val="Arial"/>
      <family val="2"/>
      <charset val="1"/>
    </font>
    <font>
      <b/>
      <sz val="24"/>
      <color rgb="FFA5A5A5"/>
      <name val="Arial"/>
      <family val="2"/>
      <charset val="1"/>
    </font>
    <font>
      <b/>
      <sz val="10"/>
      <color rgb="FF2F75B5"/>
      <name val="Arial"/>
      <family val="2"/>
      <charset val="1"/>
    </font>
    <font>
      <sz val="10"/>
      <color rgb="FF000000"/>
      <name val="Arial"/>
      <family val="2"/>
      <charset val="1"/>
    </font>
    <font>
      <b/>
      <sz val="18"/>
      <color rgb="FFA6A6A6"/>
      <name val="Arial"/>
      <family val="2"/>
      <charset val="1"/>
    </font>
    <font>
      <b/>
      <sz val="16"/>
      <color rgb="FFA6A6A6"/>
      <name val="Arial"/>
      <family val="2"/>
      <charset val="1"/>
    </font>
    <font>
      <b/>
      <sz val="15"/>
      <color rgb="FF595959"/>
      <name val="Arial"/>
      <family val="2"/>
      <charset val="1"/>
    </font>
    <font>
      <b/>
      <sz val="15"/>
      <color rgb="FF000000"/>
      <name val="Arial"/>
      <family val="2"/>
      <charset val="1"/>
    </font>
    <font>
      <b/>
      <sz val="9"/>
      <color rgb="FF222222"/>
      <name val="Arial"/>
      <family val="2"/>
      <charset val="1"/>
    </font>
    <font>
      <b/>
      <sz val="12"/>
      <color rgb="FF595959"/>
      <name val="Arial"/>
      <family val="2"/>
      <charset val="1"/>
    </font>
    <font>
      <b/>
      <sz val="10"/>
      <color rgb="FF595959"/>
      <name val="Arial"/>
      <family val="2"/>
      <charset val="1"/>
    </font>
    <font>
      <b/>
      <sz val="12"/>
      <color rgb="FF000000"/>
      <name val="Arial"/>
      <family val="2"/>
      <charset val="1"/>
    </font>
    <font>
      <b/>
      <sz val="10"/>
      <color rgb="FF000000"/>
      <name val="Arial"/>
      <family val="2"/>
      <charset val="1"/>
    </font>
    <font>
      <b/>
      <sz val="11"/>
      <color rgb="FF595959"/>
      <name val="Arial"/>
      <family val="2"/>
      <charset val="1"/>
    </font>
    <font>
      <b/>
      <sz val="10"/>
      <color rgb="FF000000"/>
      <name val="Calibri"/>
      <family val="2"/>
      <charset val="1"/>
    </font>
    <font>
      <b/>
      <sz val="10"/>
      <color rgb="FFFFFFFF"/>
      <name val="Arial"/>
      <family val="2"/>
      <charset val="1"/>
    </font>
    <font>
      <b/>
      <sz val="12"/>
      <color rgb="FFFFFFFF"/>
      <name val="Arial"/>
      <family val="2"/>
      <charset val="1"/>
    </font>
    <font>
      <b/>
      <sz val="14"/>
      <color rgb="FF595959"/>
      <name val="Arial"/>
      <family val="2"/>
      <charset val="1"/>
    </font>
    <font>
      <b/>
      <sz val="14"/>
      <color rgb="FFFFFFFF"/>
      <name val="Arial"/>
      <family val="2"/>
      <charset val="1"/>
    </font>
    <font>
      <sz val="11"/>
      <color rgb="FF000000"/>
      <name val="Calibri"/>
      <family val="2"/>
      <charset val="1"/>
    </font>
    <font>
      <b/>
      <sz val="11"/>
      <color rgb="FF000000"/>
      <name val="Calibri"/>
      <family val="2"/>
    </font>
  </fonts>
  <fills count="25">
    <fill>
      <patternFill patternType="none"/>
    </fill>
    <fill>
      <patternFill patternType="gray125"/>
    </fill>
    <fill>
      <patternFill patternType="solid">
        <fgColor rgb="FF808080"/>
        <bgColor rgb="FFA5A5A5"/>
      </patternFill>
    </fill>
    <fill>
      <patternFill patternType="solid">
        <fgColor rgb="FF00B0F0"/>
        <bgColor rgb="FF0070C0"/>
      </patternFill>
    </fill>
    <fill>
      <patternFill patternType="solid">
        <fgColor rgb="FFC5E0B4"/>
        <bgColor rgb="FFD9D9D9"/>
      </patternFill>
    </fill>
    <fill>
      <patternFill patternType="solid">
        <fgColor rgb="FF0070C0"/>
        <bgColor rgb="FF008080"/>
      </patternFill>
    </fill>
    <fill>
      <patternFill patternType="solid">
        <fgColor rgb="FFDEEBF7"/>
        <bgColor rgb="FFDAE3F3"/>
      </patternFill>
    </fill>
    <fill>
      <patternFill patternType="solid">
        <fgColor rgb="FF002060"/>
        <bgColor rgb="FF000080"/>
      </patternFill>
    </fill>
    <fill>
      <patternFill patternType="solid">
        <fgColor rgb="FFFFC000"/>
        <bgColor rgb="FFFF9900"/>
      </patternFill>
    </fill>
    <fill>
      <patternFill patternType="solid">
        <fgColor rgb="FFFF0000"/>
        <bgColor rgb="FF993300"/>
      </patternFill>
    </fill>
    <fill>
      <patternFill patternType="solid">
        <fgColor rgb="FFA9D18E"/>
        <bgColor rgb="FFC5E0B4"/>
      </patternFill>
    </fill>
    <fill>
      <patternFill patternType="solid">
        <fgColor rgb="FFFFFFFF"/>
        <bgColor rgb="FFF2F2F2"/>
      </patternFill>
    </fill>
    <fill>
      <patternFill patternType="solid">
        <fgColor rgb="FF00B050"/>
        <bgColor rgb="FF008080"/>
      </patternFill>
    </fill>
    <fill>
      <patternFill patternType="solid">
        <fgColor rgb="FFF2F2F2"/>
        <bgColor rgb="FFECECEC"/>
      </patternFill>
    </fill>
    <fill>
      <patternFill patternType="solid">
        <fgColor rgb="FFFBE5D6"/>
        <bgColor rgb="FFFFF2CC"/>
      </patternFill>
    </fill>
    <fill>
      <patternFill patternType="solid">
        <fgColor rgb="FFDAE3F3"/>
        <bgColor rgb="FFDEEBF7"/>
      </patternFill>
    </fill>
    <fill>
      <patternFill patternType="solid">
        <fgColor rgb="FFFFF2CC"/>
        <bgColor rgb="FFFBE5D6"/>
      </patternFill>
    </fill>
    <fill>
      <patternFill patternType="solid">
        <fgColor rgb="FFE2F0D9"/>
        <bgColor rgb="FFECECEC"/>
      </patternFill>
    </fill>
    <fill>
      <patternFill patternType="solid">
        <fgColor rgb="FFD9D9D9"/>
        <bgColor rgb="FFDAE3F3"/>
      </patternFill>
    </fill>
    <fill>
      <patternFill patternType="solid">
        <fgColor rgb="FFECECEC"/>
        <bgColor rgb="FFF2F2F2"/>
      </patternFill>
    </fill>
    <fill>
      <patternFill patternType="solid">
        <fgColor rgb="FFFFFF00"/>
        <bgColor rgb="FFDAE3F3"/>
      </patternFill>
    </fill>
    <fill>
      <patternFill patternType="solid">
        <fgColor theme="4" tint="0.59999389629810485"/>
        <bgColor rgb="FFDAE3F3"/>
      </patternFill>
    </fill>
    <fill>
      <patternFill patternType="solid">
        <fgColor theme="7" tint="0.59999389629810485"/>
        <bgColor rgb="FFDAE3F3"/>
      </patternFill>
    </fill>
    <fill>
      <patternFill patternType="solid">
        <fgColor theme="9" tint="0.59999389629810485"/>
        <bgColor rgb="FFDAE3F3"/>
      </patternFill>
    </fill>
    <fill>
      <patternFill patternType="solid">
        <fgColor rgb="FFFFFF00"/>
        <bgColor indexed="64"/>
      </patternFill>
    </fill>
  </fills>
  <borders count="44">
    <border>
      <left/>
      <right/>
      <top/>
      <bottom/>
      <diagonal/>
    </border>
    <border>
      <left style="thin">
        <color rgb="FFBFBFBF"/>
      </left>
      <right style="thin">
        <color rgb="FFBFBFBF"/>
      </right>
      <top style="thin">
        <color rgb="FFBFBFBF"/>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rgb="FFBFBFBF"/>
      </left>
      <right style="thin">
        <color rgb="FFBFBFBF"/>
      </right>
      <top style="thin">
        <color rgb="FFBFBFBF"/>
      </top>
      <bottom/>
      <diagonal/>
    </border>
    <border>
      <left style="medium">
        <color auto="1"/>
      </left>
      <right style="medium">
        <color auto="1"/>
      </right>
      <top style="medium">
        <color auto="1"/>
      </top>
      <bottom/>
      <diagonal/>
    </border>
    <border>
      <left style="thin">
        <color rgb="FFBFBFBF"/>
      </left>
      <right style="thin">
        <color rgb="FFBFBFBF"/>
      </right>
      <top/>
      <bottom style="thin">
        <color rgb="FFBFBFBF"/>
      </bottom>
      <diagonal/>
    </border>
    <border>
      <left/>
      <right style="double">
        <color rgb="FFFFFFFF"/>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medium">
        <color auto="1"/>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808080"/>
      </right>
      <top style="thin">
        <color rgb="FF808080"/>
      </top>
      <bottom style="medium">
        <color auto="1"/>
      </bottom>
      <diagonal/>
    </border>
    <border>
      <left style="thin">
        <color rgb="FF808080"/>
      </left>
      <right style="thin">
        <color rgb="FF808080"/>
      </right>
      <top style="thin">
        <color rgb="FF808080"/>
      </top>
      <bottom style="medium">
        <color auto="1"/>
      </bottom>
      <diagonal/>
    </border>
    <border>
      <left style="double">
        <color rgb="FFFFFFFF"/>
      </left>
      <right style="double">
        <color rgb="FFFFFFFF"/>
      </right>
      <top style="double">
        <color rgb="FFFFFFFF"/>
      </top>
      <bottom/>
      <diagonal/>
    </border>
    <border>
      <left style="double">
        <color rgb="FFFFFFFF"/>
      </left>
      <right style="double">
        <color rgb="FFFFFFFF"/>
      </right>
      <top/>
      <bottom/>
      <diagonal/>
    </border>
    <border>
      <left style="double">
        <color rgb="FFFFFFFF"/>
      </left>
      <right style="double">
        <color rgb="FFFFFFFF"/>
      </right>
      <top/>
      <bottom style="double">
        <color rgb="FFFFFFFF"/>
      </bottom>
      <diagonal/>
    </border>
    <border>
      <left style="thin">
        <color rgb="FFBFBFBF"/>
      </left>
      <right/>
      <top style="thin">
        <color rgb="FFBFBFBF"/>
      </top>
      <bottom style="thin">
        <color rgb="FFBFBFBF"/>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
    <xf numFmtId="0" fontId="0" fillId="0" borderId="0"/>
    <xf numFmtId="164" fontId="58" fillId="0" borderId="0" applyBorder="0" applyProtection="0"/>
  </cellStyleXfs>
  <cellXfs count="214">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wrapText="1"/>
    </xf>
    <xf numFmtId="0" fontId="1" fillId="0" borderId="0" xfId="0" applyFont="1" applyAlignment="1">
      <alignment horizontal="left" vertical="center" wrapText="1"/>
    </xf>
    <xf numFmtId="0" fontId="3"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9" fillId="4" borderId="2" xfId="0" applyFont="1" applyFill="1" applyBorder="1" applyAlignment="1">
      <alignment horizontal="center" vertical="center" wrapText="1"/>
    </xf>
    <xf numFmtId="0" fontId="11" fillId="11" borderId="0" xfId="0" applyFont="1" applyFill="1" applyAlignment="1">
      <alignment horizontal="center" vertical="center" wrapText="1"/>
    </xf>
    <xf numFmtId="0" fontId="0" fillId="11" borderId="0" xfId="0" applyFill="1"/>
    <xf numFmtId="0" fontId="12" fillId="0" borderId="0" xfId="0" applyFont="1" applyAlignment="1">
      <alignment vertical="center" wrapText="1"/>
    </xf>
    <xf numFmtId="0" fontId="11"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5" fillId="10" borderId="5"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7" fillId="0" borderId="7" xfId="0" applyFont="1" applyBorder="1" applyAlignment="1">
      <alignment vertical="center"/>
    </xf>
    <xf numFmtId="0" fontId="14" fillId="14" borderId="6" xfId="0" applyFont="1" applyFill="1" applyBorder="1" applyAlignment="1">
      <alignment horizontal="left" vertical="center" wrapText="1"/>
    </xf>
    <xf numFmtId="0" fontId="21" fillId="6" borderId="6"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0" fillId="0" borderId="0" xfId="0" applyAlignment="1">
      <alignment vertical="center"/>
    </xf>
    <xf numFmtId="0" fontId="4" fillId="0" borderId="0" xfId="0" applyFont="1" applyBorder="1" applyAlignment="1">
      <alignment vertical="top" wrapText="1"/>
    </xf>
    <xf numFmtId="0" fontId="13" fillId="8" borderId="0" xfId="0" applyFont="1" applyFill="1" applyAlignment="1">
      <alignment horizontal="left" vertical="center" wrapText="1"/>
    </xf>
    <xf numFmtId="0" fontId="15" fillId="14" borderId="5"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7"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25" fillId="11" borderId="6" xfId="0" applyFont="1" applyFill="1" applyBorder="1" applyAlignment="1">
      <alignment horizontal="left" vertical="center" wrapText="1"/>
    </xf>
    <xf numFmtId="0" fontId="17" fillId="0" borderId="7" xfId="0" applyFont="1" applyBorder="1" applyAlignment="1">
      <alignment horizontal="left" vertical="top"/>
    </xf>
    <xf numFmtId="0" fontId="27" fillId="0" borderId="6" xfId="0" applyFont="1" applyBorder="1" applyAlignment="1">
      <alignment horizontal="left" vertical="center" wrapText="1"/>
    </xf>
    <xf numFmtId="0" fontId="25" fillId="11" borderId="6" xfId="0" applyFont="1" applyFill="1" applyBorder="1" applyAlignment="1">
      <alignment horizontal="left" vertical="top" wrapText="1"/>
    </xf>
    <xf numFmtId="0" fontId="18" fillId="11" borderId="8" xfId="0" applyFont="1" applyFill="1" applyBorder="1" applyAlignment="1">
      <alignment horizontal="left" vertical="center"/>
    </xf>
    <xf numFmtId="0" fontId="28" fillId="11" borderId="6" xfId="0" applyFont="1" applyFill="1" applyBorder="1" applyAlignment="1">
      <alignment horizontal="left" vertical="center" wrapText="1"/>
    </xf>
    <xf numFmtId="0" fontId="18" fillId="11" borderId="9" xfId="0" applyFont="1" applyFill="1" applyBorder="1" applyAlignment="1">
      <alignment horizontal="left" vertical="center"/>
    </xf>
    <xf numFmtId="0" fontId="18" fillId="13" borderId="10" xfId="0" applyFont="1" applyFill="1" applyBorder="1" applyAlignment="1">
      <alignment horizontal="left" vertical="center"/>
    </xf>
    <xf numFmtId="0" fontId="29" fillId="16" borderId="6" xfId="0" applyFont="1" applyFill="1" applyBorder="1" applyAlignment="1">
      <alignment horizontal="left" vertical="top" wrapText="1"/>
    </xf>
    <xf numFmtId="0" fontId="14" fillId="17" borderId="6" xfId="0" applyFont="1" applyFill="1" applyBorder="1" applyAlignment="1">
      <alignment horizontal="left" vertical="center" wrapText="1"/>
    </xf>
    <xf numFmtId="0" fontId="30" fillId="17" borderId="6" xfId="0" applyFont="1" applyFill="1" applyBorder="1" applyAlignment="1">
      <alignment horizontal="left" vertical="center" wrapText="1"/>
    </xf>
    <xf numFmtId="0" fontId="27" fillId="0" borderId="0" xfId="0" applyFont="1" applyBorder="1" applyAlignment="1">
      <alignment horizontal="left" vertical="center" wrapText="1"/>
    </xf>
    <xf numFmtId="0" fontId="23" fillId="16" borderId="6" xfId="0" applyFont="1" applyFill="1" applyBorder="1" applyAlignment="1">
      <alignment horizontal="left" vertical="center" wrapText="1"/>
    </xf>
    <xf numFmtId="0" fontId="14" fillId="0" borderId="6" xfId="0" applyFont="1" applyBorder="1" applyAlignment="1">
      <alignment horizontal="left" wrapText="1"/>
    </xf>
    <xf numFmtId="14" fontId="24" fillId="0" borderId="0" xfId="0" applyNumberFormat="1" applyFont="1" applyAlignment="1">
      <alignment horizontal="center" vertical="center" wrapText="1"/>
    </xf>
    <xf numFmtId="165" fontId="33" fillId="0" borderId="0" xfId="1" applyNumberFormat="1" applyFont="1" applyBorder="1" applyAlignment="1" applyProtection="1">
      <alignment horizontal="center" vertical="center" wrapText="1"/>
    </xf>
    <xf numFmtId="0" fontId="12" fillId="9" borderId="0" xfId="0" applyFont="1" applyFill="1" applyAlignment="1">
      <alignment vertical="center" wrapText="1"/>
    </xf>
    <xf numFmtId="1" fontId="34" fillId="18" borderId="2" xfId="0" applyNumberFormat="1"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4" fillId="13" borderId="6" xfId="0" applyFont="1" applyFill="1" applyBorder="1" applyAlignment="1">
      <alignment horizontal="center" vertical="center"/>
    </xf>
    <xf numFmtId="1" fontId="34" fillId="18" borderId="11" xfId="0" applyNumberFormat="1"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7" fillId="0" borderId="16" xfId="0" applyFont="1" applyBorder="1" applyAlignment="1">
      <alignment vertical="center"/>
    </xf>
    <xf numFmtId="0" fontId="17" fillId="0" borderId="1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0" fillId="11" borderId="0" xfId="0" applyFont="1" applyFill="1" applyBorder="1"/>
    <xf numFmtId="0" fontId="0" fillId="11" borderId="0" xfId="0" applyFont="1" applyFill="1" applyBorder="1" applyAlignment="1">
      <alignment horizontal="left"/>
    </xf>
    <xf numFmtId="0" fontId="0" fillId="11" borderId="0" xfId="0" applyFont="1" applyFill="1" applyBorder="1" applyAlignment="1">
      <alignment horizontal="center"/>
    </xf>
    <xf numFmtId="0" fontId="0" fillId="12" borderId="0" xfId="0" applyFont="1" applyFill="1" applyBorder="1"/>
    <xf numFmtId="0" fontId="35" fillId="12" borderId="0" xfId="0" applyFont="1" applyFill="1" applyBorder="1" applyAlignment="1">
      <alignment wrapText="1"/>
    </xf>
    <xf numFmtId="0" fontId="0" fillId="12" borderId="0" xfId="0" applyFont="1" applyFill="1" applyBorder="1" applyAlignment="1">
      <alignment horizontal="left"/>
    </xf>
    <xf numFmtId="0" fontId="36" fillId="12" borderId="5"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0" fillId="11" borderId="18" xfId="0" applyFont="1" applyFill="1" applyBorder="1" applyAlignment="1">
      <alignment horizontal="center" textRotation="90"/>
    </xf>
    <xf numFmtId="0" fontId="36" fillId="11" borderId="19" xfId="0" applyFont="1" applyFill="1" applyBorder="1" applyAlignment="1">
      <alignment horizontal="center" textRotation="90"/>
    </xf>
    <xf numFmtId="0" fontId="0" fillId="11" borderId="19" xfId="0" applyFont="1" applyFill="1" applyBorder="1" applyAlignment="1">
      <alignment horizontal="center" textRotation="90"/>
    </xf>
    <xf numFmtId="0" fontId="0" fillId="11" borderId="20" xfId="0" applyFont="1" applyFill="1" applyBorder="1" applyAlignment="1">
      <alignment horizontal="center" textRotation="90"/>
    </xf>
    <xf numFmtId="0" fontId="0" fillId="11" borderId="0" xfId="0" applyFont="1" applyFill="1" applyBorder="1" applyAlignment="1">
      <alignment horizontal="center" textRotation="90"/>
    </xf>
    <xf numFmtId="0" fontId="36" fillId="11" borderId="18" xfId="0" applyFont="1" applyFill="1" applyBorder="1"/>
    <xf numFmtId="0" fontId="0" fillId="11" borderId="21" xfId="0" applyFont="1" applyFill="1" applyBorder="1"/>
    <xf numFmtId="0" fontId="36" fillId="12" borderId="0" xfId="0" applyFont="1" applyFill="1" applyBorder="1"/>
    <xf numFmtId="0" fontId="37" fillId="12" borderId="0" xfId="0" applyFont="1" applyFill="1" applyBorder="1"/>
    <xf numFmtId="0" fontId="0" fillId="12" borderId="22" xfId="0" applyFont="1" applyFill="1" applyBorder="1"/>
    <xf numFmtId="0" fontId="0" fillId="11" borderId="21" xfId="0" applyFont="1" applyFill="1" applyBorder="1" applyAlignment="1">
      <alignment horizontal="center" textRotation="90"/>
    </xf>
    <xf numFmtId="0" fontId="0" fillId="11" borderId="22" xfId="0" applyFont="1" applyFill="1" applyBorder="1" applyAlignment="1">
      <alignment horizontal="center" textRotation="90"/>
    </xf>
    <xf numFmtId="0" fontId="36" fillId="11" borderId="0" xfId="0" applyFont="1" applyFill="1" applyBorder="1"/>
    <xf numFmtId="0" fontId="36" fillId="11" borderId="22" xfId="0" applyFont="1" applyFill="1" applyBorder="1" applyAlignment="1">
      <alignment wrapText="1"/>
    </xf>
    <xf numFmtId="0" fontId="0" fillId="11" borderId="23" xfId="0" applyFont="1" applyFill="1" applyBorder="1" applyAlignment="1">
      <alignment horizontal="center"/>
    </xf>
    <xf numFmtId="0" fontId="0" fillId="11" borderId="6" xfId="0" applyFont="1" applyFill="1" applyBorder="1" applyAlignment="1">
      <alignment horizontal="center"/>
    </xf>
    <xf numFmtId="0" fontId="0" fillId="11" borderId="24" xfId="0" applyFont="1" applyFill="1" applyBorder="1" applyAlignment="1">
      <alignment horizont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5" fillId="0" borderId="26" xfId="0" applyFont="1" applyBorder="1" applyAlignment="1">
      <alignment horizontal="center" vertical="center"/>
    </xf>
    <xf numFmtId="0" fontId="37" fillId="12" borderId="22" xfId="0" applyFont="1" applyFill="1" applyBorder="1"/>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25"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29" fillId="11" borderId="0" xfId="0" applyFont="1" applyFill="1" applyBorder="1" applyAlignment="1">
      <alignment horizontal="left" vertical="top"/>
    </xf>
    <xf numFmtId="0" fontId="36" fillId="11" borderId="22" xfId="0" applyFont="1" applyFill="1" applyBorder="1"/>
    <xf numFmtId="0" fontId="36" fillId="11" borderId="0" xfId="0" applyFont="1" applyFill="1" applyBorder="1" applyAlignment="1">
      <alignment wrapText="1"/>
    </xf>
    <xf numFmtId="166" fontId="0" fillId="11" borderId="0" xfId="0" applyNumberFormat="1" applyFont="1" applyFill="1" applyBorder="1" applyAlignment="1">
      <alignment horizontal="left" vertical="top" wrapText="1"/>
    </xf>
    <xf numFmtId="0" fontId="0" fillId="11" borderId="30" xfId="0" applyFont="1" applyFill="1" applyBorder="1"/>
    <xf numFmtId="14" fontId="36" fillId="11" borderId="4" xfId="0" applyNumberFormat="1" applyFont="1" applyFill="1" applyBorder="1"/>
    <xf numFmtId="166" fontId="0" fillId="11" borderId="4" xfId="0" applyNumberFormat="1" applyFont="1" applyFill="1" applyBorder="1" applyAlignment="1">
      <alignment horizontal="left" vertical="top" wrapText="1"/>
    </xf>
    <xf numFmtId="0" fontId="36" fillId="11" borderId="4" xfId="0" applyFont="1" applyFill="1" applyBorder="1"/>
    <xf numFmtId="0" fontId="36" fillId="11" borderId="31" xfId="0" applyFont="1" applyFill="1" applyBorder="1"/>
    <xf numFmtId="0" fontId="0" fillId="11" borderId="32" xfId="0" applyFont="1" applyFill="1" applyBorder="1" applyAlignment="1">
      <alignment horizontal="center"/>
    </xf>
    <xf numFmtId="0" fontId="0" fillId="11" borderId="33" xfId="0" applyFont="1" applyFill="1" applyBorder="1" applyAlignment="1">
      <alignment horizontal="center"/>
    </xf>
    <xf numFmtId="0" fontId="0" fillId="11" borderId="34" xfId="0" applyFont="1" applyFill="1" applyBorder="1" applyAlignment="1">
      <alignment horizont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5" fillId="0" borderId="36" xfId="0" applyFont="1" applyBorder="1" applyAlignment="1">
      <alignment horizontal="center" vertical="center"/>
    </xf>
    <xf numFmtId="0" fontId="38" fillId="0" borderId="0" xfId="0" applyFont="1"/>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42" fillId="0" borderId="0" xfId="0" applyFont="1"/>
    <xf numFmtId="0" fontId="0" fillId="0" borderId="0" xfId="0" applyBorder="1" applyAlignment="1">
      <alignment horizontal="center" wrapText="1"/>
    </xf>
    <xf numFmtId="0" fontId="43" fillId="0" borderId="0" xfId="0" applyFont="1" applyAlignment="1">
      <alignment horizontal="left" vertical="center"/>
    </xf>
    <xf numFmtId="0" fontId="45" fillId="17" borderId="37" xfId="0" applyFont="1" applyFill="1" applyBorder="1" applyAlignment="1">
      <alignment horizontal="center" vertical="center" wrapText="1"/>
    </xf>
    <xf numFmtId="0" fontId="46" fillId="6" borderId="37" xfId="0" applyFont="1" applyFill="1" applyBorder="1" applyAlignment="1">
      <alignment horizontal="center" vertical="center" wrapText="1"/>
    </xf>
    <xf numFmtId="0" fontId="45" fillId="8" borderId="37" xfId="0" applyFont="1" applyFill="1" applyBorder="1" applyAlignment="1">
      <alignment horizontal="center" vertical="center" wrapText="1"/>
    </xf>
    <xf numFmtId="0" fontId="45" fillId="9" borderId="37" xfId="0" applyFont="1" applyFill="1" applyBorder="1" applyAlignment="1">
      <alignment horizontal="center" vertical="center" wrapText="1"/>
    </xf>
    <xf numFmtId="0" fontId="47" fillId="0" borderId="0" xfId="0" applyFont="1" applyAlignment="1">
      <alignment wrapText="1"/>
    </xf>
    <xf numFmtId="0" fontId="48" fillId="17" borderId="38" xfId="0" applyFont="1" applyFill="1" applyBorder="1" applyAlignment="1">
      <alignment horizontal="center" vertical="top" wrapText="1"/>
    </xf>
    <xf numFmtId="0" fontId="50" fillId="6" borderId="38" xfId="0" applyFont="1" applyFill="1" applyBorder="1" applyAlignment="1">
      <alignment horizontal="center" vertical="top" wrapText="1"/>
    </xf>
    <xf numFmtId="0" fontId="48" fillId="8" borderId="38" xfId="0" applyFont="1" applyFill="1" applyBorder="1" applyAlignment="1">
      <alignment horizontal="center" vertical="top" wrapText="1"/>
    </xf>
    <xf numFmtId="0" fontId="48" fillId="9" borderId="38" xfId="0" applyFont="1" applyFill="1" applyBorder="1" applyAlignment="1">
      <alignment horizontal="center" vertical="top" wrapText="1"/>
    </xf>
    <xf numFmtId="0" fontId="0" fillId="0" borderId="0" xfId="0" applyAlignment="1">
      <alignment vertical="top"/>
    </xf>
    <xf numFmtId="0" fontId="0" fillId="0" borderId="0" xfId="0" applyBorder="1" applyAlignment="1">
      <alignment horizontal="center" vertical="top" wrapText="1"/>
    </xf>
    <xf numFmtId="0" fontId="52" fillId="17" borderId="39" xfId="0" applyFont="1" applyFill="1" applyBorder="1" applyAlignment="1">
      <alignment horizontal="center" vertical="top" wrapText="1"/>
    </xf>
    <xf numFmtId="0" fontId="34" fillId="6" borderId="39" xfId="0" applyFont="1" applyFill="1" applyBorder="1" applyAlignment="1">
      <alignment horizontal="center" vertical="top" wrapText="1"/>
    </xf>
    <xf numFmtId="0" fontId="52" fillId="8" borderId="39" xfId="0" applyFont="1" applyFill="1" applyBorder="1" applyAlignment="1">
      <alignment horizontal="center" vertical="top" wrapText="1"/>
    </xf>
    <xf numFmtId="0" fontId="52" fillId="9" borderId="39" xfId="0" applyFont="1" applyFill="1" applyBorder="1" applyAlignment="1">
      <alignment horizontal="center" vertical="top" wrapText="1"/>
    </xf>
    <xf numFmtId="0" fontId="53" fillId="0" borderId="0" xfId="0" applyFont="1" applyAlignment="1">
      <alignment wrapText="1"/>
    </xf>
    <xf numFmtId="0" fontId="56" fillId="0" borderId="12" xfId="0" applyFont="1" applyBorder="1" applyAlignment="1">
      <alignment horizontal="center" vertical="center" wrapText="1"/>
    </xf>
    <xf numFmtId="0" fontId="52" fillId="0" borderId="14" xfId="0" applyFont="1" applyBorder="1" applyAlignment="1">
      <alignment horizontal="center" vertical="top" wrapText="1"/>
    </xf>
    <xf numFmtId="0" fontId="49" fillId="0" borderId="14" xfId="0" applyFont="1" applyBorder="1" applyAlignment="1">
      <alignment horizontal="center" vertical="top" wrapText="1"/>
    </xf>
    <xf numFmtId="0" fontId="45" fillId="0" borderId="12" xfId="0" applyFont="1" applyBorder="1" applyAlignment="1">
      <alignment horizontal="center" vertical="center" wrapText="1"/>
    </xf>
    <xf numFmtId="0" fontId="45" fillId="17" borderId="12"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8" borderId="12" xfId="0" applyFont="1" applyFill="1" applyBorder="1" applyAlignment="1">
      <alignment horizontal="center" vertical="center" wrapText="1"/>
    </xf>
    <xf numFmtId="0" fontId="56" fillId="17" borderId="14" xfId="0" applyFont="1" applyFill="1" applyBorder="1" applyAlignment="1">
      <alignment horizontal="center" vertical="top" wrapText="1"/>
    </xf>
    <xf numFmtId="0" fontId="56" fillId="6" borderId="14" xfId="0" applyFont="1" applyFill="1" applyBorder="1" applyAlignment="1">
      <alignment horizontal="center" vertical="top" wrapText="1"/>
    </xf>
    <xf numFmtId="0" fontId="56" fillId="8" borderId="14" xfId="0" applyFont="1" applyFill="1" applyBorder="1" applyAlignment="1">
      <alignment horizontal="center" vertical="top" wrapText="1"/>
    </xf>
    <xf numFmtId="0" fontId="45" fillId="9" borderId="12" xfId="0" applyFont="1" applyFill="1" applyBorder="1" applyAlignment="1">
      <alignment horizontal="center" vertical="center" wrapText="1"/>
    </xf>
    <xf numFmtId="0" fontId="56" fillId="9" borderId="14" xfId="0" applyFont="1" applyFill="1" applyBorder="1" applyAlignment="1">
      <alignment horizontal="center" vertical="top" wrapText="1"/>
    </xf>
    <xf numFmtId="0" fontId="59" fillId="0" borderId="2" xfId="0" applyFont="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wrapText="1"/>
    </xf>
    <xf numFmtId="0" fontId="20" fillId="20" borderId="6" xfId="0" applyFont="1" applyFill="1" applyBorder="1" applyAlignment="1">
      <alignment horizontal="center" vertical="center" wrapText="1"/>
    </xf>
    <xf numFmtId="0" fontId="13" fillId="12" borderId="0" xfId="0" applyFont="1" applyFill="1" applyAlignment="1">
      <alignment horizontal="center" vertical="center" wrapText="1"/>
    </xf>
    <xf numFmtId="0" fontId="17" fillId="0" borderId="7" xfId="0" applyFont="1" applyBorder="1" applyAlignment="1">
      <alignment horizontal="center" vertical="center"/>
    </xf>
    <xf numFmtId="1" fontId="34" fillId="21" borderId="2" xfId="0" applyNumberFormat="1" applyFont="1" applyFill="1" applyBorder="1" applyAlignment="1">
      <alignment horizontal="center" vertical="center" wrapText="1"/>
    </xf>
    <xf numFmtId="1" fontId="34" fillId="22" borderId="2" xfId="0" applyNumberFormat="1" applyFont="1" applyFill="1" applyBorder="1" applyAlignment="1">
      <alignment horizontal="center" vertical="center" wrapText="1"/>
    </xf>
    <xf numFmtId="1" fontId="34" fillId="23" borderId="2" xfId="0" applyNumberFormat="1" applyFont="1" applyFill="1" applyBorder="1" applyAlignment="1">
      <alignment horizontal="center" vertical="center" wrapText="1"/>
    </xf>
    <xf numFmtId="0" fontId="14" fillId="14" borderId="8" xfId="0" applyFont="1" applyFill="1" applyBorder="1" applyAlignment="1">
      <alignment horizontal="left" vertical="center" wrapText="1"/>
    </xf>
    <xf numFmtId="0" fontId="14" fillId="13" borderId="41" xfId="0" applyFont="1" applyFill="1" applyBorder="1" applyAlignment="1">
      <alignment horizontal="center" vertical="center"/>
    </xf>
    <xf numFmtId="0" fontId="14" fillId="13" borderId="42" xfId="0" applyFont="1" applyFill="1" applyBorder="1" applyAlignment="1">
      <alignment horizontal="center" vertical="center"/>
    </xf>
    <xf numFmtId="0" fontId="14" fillId="13" borderId="43" xfId="0" applyFont="1" applyFill="1" applyBorder="1" applyAlignment="1">
      <alignment horizontal="center" vertical="center"/>
    </xf>
    <xf numFmtId="0" fontId="14" fillId="13" borderId="23" xfId="0" applyFont="1" applyFill="1" applyBorder="1" applyAlignment="1">
      <alignment horizontal="center" vertical="center"/>
    </xf>
    <xf numFmtId="0" fontId="14" fillId="13" borderId="24" xfId="0" applyFont="1" applyFill="1" applyBorder="1" applyAlignment="1">
      <alignment horizontal="center" vertical="center"/>
    </xf>
    <xf numFmtId="0" fontId="14" fillId="13" borderId="32" xfId="0" applyFont="1" applyFill="1" applyBorder="1" applyAlignment="1">
      <alignment horizontal="center" vertical="center"/>
    </xf>
    <xf numFmtId="0" fontId="14" fillId="13" borderId="33" xfId="0" applyFont="1" applyFill="1" applyBorder="1" applyAlignment="1">
      <alignment horizontal="center" vertical="center"/>
    </xf>
    <xf numFmtId="0" fontId="14" fillId="13" borderId="34" xfId="0" applyFont="1" applyFill="1" applyBorder="1" applyAlignment="1">
      <alignment horizontal="center" vertical="center"/>
    </xf>
    <xf numFmtId="0" fontId="0" fillId="12" borderId="0" xfId="0" applyFill="1" applyAlignment="1">
      <alignment horizontal="center"/>
    </xf>
    <xf numFmtId="0" fontId="12" fillId="0" borderId="0" xfId="0" applyFont="1" applyAlignment="1">
      <alignment horizontal="center" vertical="center" wrapText="1"/>
    </xf>
    <xf numFmtId="0" fontId="21" fillId="6" borderId="6" xfId="0" applyFont="1" applyFill="1" applyBorder="1" applyAlignment="1">
      <alignment horizontal="center" vertical="center"/>
    </xf>
    <xf numFmtId="0" fontId="12" fillId="0" borderId="0" xfId="0" applyFont="1" applyBorder="1" applyAlignment="1">
      <alignment horizontal="center" vertical="center" wrapText="1"/>
    </xf>
    <xf numFmtId="0" fontId="4" fillId="24" borderId="2" xfId="0" applyFont="1" applyFill="1" applyBorder="1" applyAlignment="1">
      <alignment horizontal="center" vertical="center" wrapText="1"/>
    </xf>
    <xf numFmtId="0" fontId="59" fillId="24" borderId="2" xfId="0" applyFont="1" applyFill="1" applyBorder="1" applyAlignment="1">
      <alignment horizontal="center" vertical="center"/>
    </xf>
    <xf numFmtId="0" fontId="4" fillId="24" borderId="2" xfId="0" applyFont="1" applyFill="1" applyBorder="1" applyAlignment="1">
      <alignment horizontal="center" vertical="center"/>
    </xf>
    <xf numFmtId="0" fontId="59" fillId="24" borderId="2" xfId="0" applyFont="1" applyFill="1" applyBorder="1" applyAlignment="1">
      <alignment horizontal="center" vertical="center" wrapText="1"/>
    </xf>
    <xf numFmtId="0" fontId="12" fillId="12" borderId="0" xfId="0" applyFont="1" applyFill="1" applyAlignment="1">
      <alignment horizontal="center" vertical="center" wrapText="1"/>
    </xf>
    <xf numFmtId="0" fontId="0" fillId="11" borderId="0" xfId="0" applyFill="1" applyAlignment="1">
      <alignment horizontal="center"/>
    </xf>
    <xf numFmtId="0" fontId="20" fillId="14" borderId="6"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4" fillId="0" borderId="0" xfId="0" applyFont="1" applyBorder="1" applyAlignment="1">
      <alignment horizontal="center" vertical="top" wrapText="1"/>
    </xf>
    <xf numFmtId="0" fontId="2" fillId="0" borderId="0" xfId="0" applyFont="1" applyBorder="1" applyAlignment="1">
      <alignment horizontal="center" vertical="top" wrapText="1"/>
    </xf>
    <xf numFmtId="0" fontId="1" fillId="0" borderId="0" xfId="0" applyFont="1" applyAlignment="1">
      <alignment horizontal="center"/>
    </xf>
    <xf numFmtId="0" fontId="21" fillId="14" borderId="6" xfId="0" applyFont="1" applyFill="1" applyBorder="1" applyAlignment="1">
      <alignment horizontal="center" vertical="center" wrapText="1"/>
    </xf>
    <xf numFmtId="0" fontId="5" fillId="10" borderId="2" xfId="0" applyFont="1" applyFill="1" applyBorder="1" applyAlignment="1">
      <alignment horizontal="center" vertical="center"/>
    </xf>
    <xf numFmtId="0" fontId="4" fillId="11" borderId="3" xfId="0" applyFont="1" applyFill="1" applyBorder="1" applyAlignment="1">
      <alignment horizontal="center" vertical="center"/>
    </xf>
    <xf numFmtId="0" fontId="10" fillId="12"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8" fillId="13" borderId="6" xfId="0" applyFont="1" applyFill="1" applyBorder="1" applyAlignment="1">
      <alignment horizontal="center" vertical="center"/>
    </xf>
    <xf numFmtId="0" fontId="18" fillId="13" borderId="6"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24" fillId="0" borderId="0" xfId="0" applyFont="1" applyBorder="1" applyAlignment="1">
      <alignment vertical="center" wrapText="1"/>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8" fillId="13" borderId="6" xfId="0" applyFont="1" applyFill="1" applyBorder="1" applyAlignment="1">
      <alignment horizontal="left" vertical="center"/>
    </xf>
    <xf numFmtId="0" fontId="10" fillId="9" borderId="0" xfId="0" applyFont="1" applyFill="1" applyBorder="1" applyAlignment="1">
      <alignment horizontal="center" vertical="center" wrapText="1"/>
    </xf>
    <xf numFmtId="0" fontId="31" fillId="9" borderId="0" xfId="0" applyFont="1" applyFill="1" applyBorder="1" applyAlignment="1">
      <alignment horizontal="center" vertical="center" wrapText="1"/>
    </xf>
    <xf numFmtId="0" fontId="32" fillId="0" borderId="0" xfId="0" applyFont="1" applyBorder="1" applyAlignment="1">
      <alignment vertical="center" wrapText="1"/>
    </xf>
    <xf numFmtId="0" fontId="18" fillId="13" borderId="5" xfId="0" applyFont="1" applyFill="1" applyBorder="1" applyAlignment="1">
      <alignment horizontal="left" vertical="center"/>
    </xf>
    <xf numFmtId="14" fontId="12" fillId="0" borderId="0" xfId="0" applyNumberFormat="1" applyFont="1" applyBorder="1" applyAlignment="1">
      <alignment vertical="center" wrapText="1"/>
    </xf>
    <xf numFmtId="1" fontId="34" fillId="18" borderId="13" xfId="0" applyNumberFormat="1" applyFont="1" applyFill="1" applyBorder="1" applyAlignment="1">
      <alignment horizontal="center" vertical="center" wrapText="1"/>
    </xf>
    <xf numFmtId="0" fontId="34" fillId="18" borderId="13" xfId="0" applyFont="1" applyFill="1" applyBorder="1" applyAlignment="1">
      <alignment horizontal="center" vertical="center" wrapText="1"/>
    </xf>
    <xf numFmtId="0" fontId="17" fillId="0" borderId="9" xfId="0" applyFont="1" applyBorder="1" applyAlignment="1">
      <alignment horizontal="center" vertical="center"/>
    </xf>
    <xf numFmtId="0" fontId="44" fillId="0" borderId="15" xfId="0" applyFont="1" applyBorder="1" applyAlignment="1">
      <alignment horizontal="left" vertical="center" wrapText="1" indent="15"/>
    </xf>
    <xf numFmtId="0" fontId="54" fillId="19" borderId="1" xfId="0" applyFont="1" applyFill="1" applyBorder="1" applyAlignment="1">
      <alignment horizontal="center" vertical="center" wrapText="1"/>
    </xf>
    <xf numFmtId="0" fontId="55" fillId="2" borderId="40" xfId="0" applyFont="1" applyFill="1" applyBorder="1" applyAlignment="1">
      <alignment horizontal="center" vertical="center" wrapText="1"/>
    </xf>
    <xf numFmtId="0" fontId="57" fillId="2" borderId="40" xfId="0" applyFont="1" applyFill="1" applyBorder="1" applyAlignment="1">
      <alignment horizontal="center" vertical="center" textRotation="90" wrapText="1"/>
    </xf>
  </cellXfs>
  <cellStyles count="2">
    <cellStyle name="Komma" xfId="1" builtinId="3"/>
    <cellStyle name="Standard" xfId="0" builtinId="0"/>
  </cellStyles>
  <dxfs count="4">
    <dxf>
      <fill>
        <patternFill>
          <bgColor rgb="FFFF0000"/>
        </patternFill>
      </fill>
    </dxf>
    <dxf>
      <fill>
        <patternFill patternType="solid">
          <bgColor theme="0" tint="-0.34998626667073579"/>
        </patternFill>
      </fill>
    </dxf>
    <dxf>
      <fill>
        <patternFill>
          <bgColor rgb="FFFF0000"/>
        </patternFill>
      </fill>
    </dxf>
    <dxf>
      <fill>
        <patternFill patternType="solid">
          <bgColor theme="0" tint="-0.34998626667073579"/>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6A6A6"/>
      <rgbColor rgb="FF993366"/>
      <rgbColor rgb="FFFFF2CC"/>
      <rgbColor rgb="FFDEEBF7"/>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DAE3F3"/>
      <rgbColor rgb="FFE2F0D9"/>
      <rgbColor rgb="FFF2F2F2"/>
      <rgbColor rgb="FFC5E0B4"/>
      <rgbColor rgb="FFECECEC"/>
      <rgbColor rgb="FFCC99FF"/>
      <rgbColor rgb="FFFBE5D6"/>
      <rgbColor rgb="FF2F75B5"/>
      <rgbColor rgb="FF5B9BD5"/>
      <rgbColor rgb="FFA9D18E"/>
      <rgbColor rgb="FFFFC000"/>
      <rgbColor rgb="FFFF9900"/>
      <rgbColor rgb="FFFF6600"/>
      <rgbColor rgb="FF595959"/>
      <rgbColor rgb="FFA5A5A5"/>
      <rgbColor rgb="FF002060"/>
      <rgbColor rgb="FF00B050"/>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phan.kerschbaumer\AppData\Local\Microsoft\Windows\INetCache\Content.Outlook\WBEOZ4G4\Klaus%20Pernthaler\&#196;rztekammer%20Bozen\GDPR\Verzeichnis%20von%20Verarbeitungst&#228;tigkeit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blatt"/>
      <sheetName val="Verzeichnis"/>
      <sheetName val="TOM"/>
      <sheetName val="Risikofolgeabschätzung"/>
      <sheetName val="Planimetrie"/>
      <sheetName val="Info"/>
    </sheetNames>
    <sheetDataSet>
      <sheetData sheetId="0"/>
      <sheetData sheetId="1"/>
      <sheetData sheetId="2"/>
      <sheetData sheetId="3">
        <row r="48">
          <cell r="A48" t="str">
            <v>ja</v>
          </cell>
        </row>
        <row r="49">
          <cell r="A49" t="str">
            <v>nein</v>
          </cell>
        </row>
      </sheetData>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
  <sheetViews>
    <sheetView zoomScale="45" zoomScaleNormal="45" workbookViewId="0">
      <selection activeCellId="1" sqref="G31 A1"/>
    </sheetView>
  </sheetViews>
  <sheetFormatPr baseColWidth="10" defaultColWidth="9.140625" defaultRowHeight="15" x14ac:dyDescent="0.25"/>
  <cols>
    <col min="1" max="1" width="35.7109375" style="1" customWidth="1"/>
    <col min="2" max="3" width="11.42578125" style="1"/>
    <col min="4" max="4" width="21.7109375" style="1" customWidth="1"/>
    <col min="5" max="8" width="11.42578125" style="1"/>
    <col min="9" max="9" width="67.140625" style="1" customWidth="1"/>
    <col min="10" max="1025" width="11.42578125" style="1"/>
  </cols>
  <sheetData>
    <row r="1" spans="1:18" x14ac:dyDescent="0.25">
      <c r="A1" s="2" t="s">
        <v>0</v>
      </c>
      <c r="D1" s="1" t="s">
        <v>1</v>
      </c>
      <c r="F1" s="1" t="s">
        <v>2</v>
      </c>
      <c r="I1" s="1" t="s">
        <v>3</v>
      </c>
    </row>
    <row r="2" spans="1:18" ht="36" x14ac:dyDescent="0.25">
      <c r="A2" s="3" t="s">
        <v>4</v>
      </c>
      <c r="D2" s="3" t="s">
        <v>5</v>
      </c>
      <c r="F2" s="3" t="s">
        <v>6</v>
      </c>
      <c r="I2" s="4" t="s">
        <v>7</v>
      </c>
      <c r="O2" s="5" t="s">
        <v>8</v>
      </c>
      <c r="P2" s="5" t="s">
        <v>9</v>
      </c>
      <c r="Q2" s="5" t="s">
        <v>10</v>
      </c>
      <c r="R2" s="5" t="s">
        <v>11</v>
      </c>
    </row>
    <row r="3" spans="1:18" ht="48.75" x14ac:dyDescent="0.25">
      <c r="A3" s="3" t="s">
        <v>12</v>
      </c>
      <c r="D3" s="3" t="s">
        <v>13</v>
      </c>
      <c r="F3" s="3" t="s">
        <v>14</v>
      </c>
      <c r="I3" s="4" t="s">
        <v>15</v>
      </c>
      <c r="O3" s="6" t="s">
        <v>16</v>
      </c>
      <c r="P3" s="7" t="s">
        <v>17</v>
      </c>
      <c r="Q3" s="7" t="s">
        <v>18</v>
      </c>
      <c r="R3" s="7" t="s">
        <v>19</v>
      </c>
    </row>
    <row r="4" spans="1:18" ht="24.75" x14ac:dyDescent="0.25">
      <c r="A4" s="3" t="s">
        <v>20</v>
      </c>
      <c r="F4" s="3" t="s">
        <v>21</v>
      </c>
      <c r="I4" s="4" t="s">
        <v>22</v>
      </c>
      <c r="O4" s="8" t="s">
        <v>23</v>
      </c>
      <c r="P4" s="9" t="s">
        <v>24</v>
      </c>
      <c r="Q4" s="9" t="s">
        <v>25</v>
      </c>
      <c r="R4" s="9" t="s">
        <v>26</v>
      </c>
    </row>
    <row r="5" spans="1:18" ht="58.5" customHeight="1" x14ac:dyDescent="0.25">
      <c r="A5" s="3" t="s">
        <v>27</v>
      </c>
      <c r="O5" s="10" t="s">
        <v>28</v>
      </c>
      <c r="P5" s="11" t="s">
        <v>29</v>
      </c>
      <c r="Q5" s="12" t="s">
        <v>30</v>
      </c>
      <c r="R5" s="11" t="s">
        <v>31</v>
      </c>
    </row>
    <row r="6" spans="1:18" ht="48.75" x14ac:dyDescent="0.25">
      <c r="A6" s="3" t="s">
        <v>32</v>
      </c>
      <c r="P6" s="12" t="s">
        <v>33</v>
      </c>
      <c r="Q6" s="13"/>
      <c r="R6" s="12" t="s">
        <v>34</v>
      </c>
    </row>
    <row r="7" spans="1:18" ht="48.75" x14ac:dyDescent="0.25">
      <c r="A7" s="3" t="s">
        <v>35</v>
      </c>
    </row>
  </sheetData>
  <pageMargins left="0.7" right="0.7" top="0.78749999999999998" bottom="0.78749999999999998"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6"/>
  <sheetViews>
    <sheetView topLeftCell="B1" zoomScale="115" zoomScaleNormal="115" workbookViewId="0">
      <selection activeCell="C23" sqref="C23"/>
    </sheetView>
  </sheetViews>
  <sheetFormatPr baseColWidth="10" defaultColWidth="9.140625" defaultRowHeight="15" x14ac:dyDescent="0.25"/>
  <cols>
    <col min="1" max="1" width="50.7109375" style="14" customWidth="1"/>
    <col min="2" max="2" width="11.42578125" style="15"/>
    <col min="3" max="3" width="119.7109375" style="15" customWidth="1"/>
    <col min="4" max="1025" width="11.42578125" style="15"/>
  </cols>
  <sheetData>
    <row r="1" spans="1:5" ht="26.25" x14ac:dyDescent="0.25">
      <c r="A1" s="190" t="s">
        <v>36</v>
      </c>
      <c r="B1" s="190"/>
      <c r="C1" s="190"/>
    </row>
    <row r="2" spans="1:5" x14ac:dyDescent="0.25">
      <c r="A2" s="191" t="s">
        <v>37</v>
      </c>
      <c r="B2" s="191"/>
      <c r="C2" s="191"/>
    </row>
    <row r="3" spans="1:5" x14ac:dyDescent="0.25">
      <c r="A3" s="16"/>
      <c r="B3" s="16"/>
      <c r="C3" s="16"/>
    </row>
    <row r="4" spans="1:5" ht="30" hidden="1" x14ac:dyDescent="0.25">
      <c r="A4" s="17" t="s">
        <v>38</v>
      </c>
      <c r="B4" s="18"/>
      <c r="C4" s="19"/>
    </row>
    <row r="5" spans="1:5" ht="6.95" hidden="1" customHeight="1" x14ac:dyDescent="0.25">
      <c r="C5" s="14"/>
    </row>
    <row r="6" spans="1:5" ht="30" x14ac:dyDescent="0.25">
      <c r="A6" s="17" t="s">
        <v>39</v>
      </c>
      <c r="B6" s="18" t="s">
        <v>40</v>
      </c>
      <c r="C6" s="178" t="s">
        <v>568</v>
      </c>
    </row>
    <row r="7" spans="1:5" ht="6.95" customHeight="1" x14ac:dyDescent="0.25">
      <c r="C7" s="14"/>
    </row>
    <row r="8" spans="1:5" ht="30" x14ac:dyDescent="0.25">
      <c r="A8" s="17" t="s">
        <v>41</v>
      </c>
      <c r="B8" s="18" t="s">
        <v>40</v>
      </c>
      <c r="C8" s="179" t="s">
        <v>569</v>
      </c>
      <c r="D8" s="20"/>
      <c r="E8" s="20"/>
    </row>
    <row r="9" spans="1:5" ht="6.95" customHeight="1" x14ac:dyDescent="0.25">
      <c r="A9" s="21"/>
      <c r="C9" s="14"/>
    </row>
    <row r="10" spans="1:5" ht="30" x14ac:dyDescent="0.25">
      <c r="A10" s="17" t="s">
        <v>42</v>
      </c>
      <c r="B10" s="18" t="s">
        <v>43</v>
      </c>
      <c r="C10" s="180" t="s">
        <v>570</v>
      </c>
    </row>
    <row r="11" spans="1:5" ht="6.95" customHeight="1" x14ac:dyDescent="0.25">
      <c r="A11" s="21"/>
      <c r="C11" s="14"/>
    </row>
    <row r="12" spans="1:5" ht="30" x14ac:dyDescent="0.25">
      <c r="A12" s="17" t="s">
        <v>44</v>
      </c>
      <c r="B12" s="18" t="s">
        <v>45</v>
      </c>
      <c r="C12" s="22" t="s">
        <v>553</v>
      </c>
    </row>
    <row r="13" spans="1:5" ht="6.95" customHeight="1" x14ac:dyDescent="0.25">
      <c r="C13" s="14"/>
    </row>
    <row r="14" spans="1:5" ht="45" x14ac:dyDescent="0.25">
      <c r="A14" s="23" t="s">
        <v>46</v>
      </c>
      <c r="B14" s="18" t="s">
        <v>47</v>
      </c>
      <c r="C14" s="181" t="s">
        <v>571</v>
      </c>
    </row>
    <row r="15" spans="1:5" ht="6.95" customHeight="1" x14ac:dyDescent="0.25">
      <c r="C15" s="14"/>
    </row>
    <row r="16" spans="1:5" ht="30" x14ac:dyDescent="0.25">
      <c r="A16" s="17" t="s">
        <v>48</v>
      </c>
      <c r="B16" s="18" t="s">
        <v>49</v>
      </c>
      <c r="C16" s="156" t="s">
        <v>554</v>
      </c>
    </row>
  </sheetData>
  <mergeCells count="2">
    <mergeCell ref="A1:C1"/>
    <mergeCell ref="A2:C2"/>
  </mergeCells>
  <pageMargins left="0.7" right="0.7" top="0.78749999999999998" bottom="0.78749999999999998"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43"/>
  <sheetViews>
    <sheetView tabSelected="1" topLeftCell="A7" zoomScale="55" zoomScaleNormal="55" workbookViewId="0">
      <pane ySplit="1" topLeftCell="A38" activePane="bottomLeft" state="frozen"/>
      <selection activeCell="A7" sqref="A7"/>
      <selection pane="bottomLeft" activeCell="H34" sqref="H34"/>
    </sheetView>
  </sheetViews>
  <sheetFormatPr baseColWidth="10" defaultColWidth="9.140625" defaultRowHeight="15" outlineLevelRow="1" x14ac:dyDescent="0.25"/>
  <cols>
    <col min="1" max="1" width="38.7109375" style="157" customWidth="1"/>
    <col min="2" max="13" width="31.5703125" style="157" customWidth="1"/>
    <col min="14" max="27" width="11.42578125" style="157"/>
    <col min="28" max="28" width="11.28515625" style="157" customWidth="1"/>
    <col min="29" max="1022" width="11.42578125" style="157"/>
    <col min="1023" max="16384" width="9.140625" style="157"/>
  </cols>
  <sheetData>
    <row r="1" spans="1:44" ht="92.25" customHeight="1" x14ac:dyDescent="0.25">
      <c r="A1" s="192" t="s">
        <v>50</v>
      </c>
      <c r="B1" s="192"/>
      <c r="C1" s="192"/>
      <c r="D1" s="192"/>
      <c r="E1" s="192"/>
      <c r="F1" s="192"/>
      <c r="G1" s="192"/>
      <c r="H1" s="192"/>
      <c r="I1" s="192"/>
      <c r="J1" s="192"/>
      <c r="K1" s="192"/>
      <c r="L1" s="192"/>
      <c r="M1" s="174"/>
    </row>
    <row r="2" spans="1:44" s="183" customFormat="1" ht="92.25" customHeight="1" x14ac:dyDescent="0.25">
      <c r="A2" s="192" t="s">
        <v>51</v>
      </c>
      <c r="B2" s="192"/>
      <c r="C2" s="192"/>
      <c r="D2" s="192"/>
      <c r="E2" s="192"/>
      <c r="F2" s="192"/>
      <c r="G2" s="192"/>
      <c r="H2" s="192"/>
      <c r="I2" s="192"/>
      <c r="J2" s="192"/>
      <c r="K2" s="192"/>
      <c r="L2" s="192"/>
      <c r="M2" s="17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44" ht="284.25" customHeight="1" outlineLevel="1" x14ac:dyDescent="0.25">
      <c r="A3" s="193" t="s">
        <v>52</v>
      </c>
      <c r="B3" s="193"/>
      <c r="C3" s="194" t="str">
        <f>Titelblatt!C6</f>
        <v>Angaben zum Arzt</v>
      </c>
      <c r="D3" s="194"/>
      <c r="E3" s="193" t="s">
        <v>53</v>
      </c>
      <c r="F3" s="193"/>
      <c r="G3" s="194" t="str">
        <f>Titelblatt!C16</f>
        <v>keiner</v>
      </c>
      <c r="H3" s="194"/>
      <c r="I3" s="193" t="s">
        <v>54</v>
      </c>
      <c r="J3" s="193"/>
      <c r="K3" s="194" t="s">
        <v>566</v>
      </c>
      <c r="L3" s="194"/>
      <c r="M3" s="177"/>
      <c r="N3" s="27"/>
    </row>
    <row r="4" spans="1:44" ht="194.25" customHeight="1" outlineLevel="1" x14ac:dyDescent="0.25">
      <c r="A4" s="193" t="s">
        <v>55</v>
      </c>
      <c r="B4" s="193"/>
      <c r="C4" s="194" t="s">
        <v>557</v>
      </c>
      <c r="D4" s="194"/>
      <c r="E4" s="193" t="s">
        <v>56</v>
      </c>
      <c r="F4" s="193"/>
      <c r="G4" s="194" t="s">
        <v>556</v>
      </c>
      <c r="H4" s="194"/>
      <c r="I4" s="193" t="s">
        <v>57</v>
      </c>
      <c r="J4" s="193"/>
      <c r="K4" s="194" t="s">
        <v>555</v>
      </c>
      <c r="L4" s="194"/>
      <c r="M4" s="177"/>
      <c r="N4" s="27"/>
    </row>
    <row r="5" spans="1:44" ht="21" x14ac:dyDescent="0.25">
      <c r="A5" s="175"/>
      <c r="B5" s="175"/>
      <c r="C5" s="158"/>
      <c r="D5" s="158"/>
      <c r="E5" s="175"/>
      <c r="F5" s="175"/>
      <c r="G5" s="158"/>
      <c r="H5" s="158"/>
      <c r="I5" s="175"/>
      <c r="J5" s="175"/>
      <c r="K5" s="175"/>
      <c r="L5" s="158"/>
      <c r="M5" s="175"/>
      <c r="N5" s="27"/>
    </row>
    <row r="6" spans="1:44" ht="21" x14ac:dyDescent="0.25">
      <c r="A6" s="182"/>
      <c r="B6" s="182"/>
      <c r="C6" s="160"/>
      <c r="D6" s="160"/>
      <c r="E6" s="182"/>
      <c r="F6" s="182"/>
      <c r="G6" s="160"/>
      <c r="H6" s="160"/>
      <c r="I6" s="182"/>
      <c r="J6" s="182"/>
      <c r="K6" s="182"/>
      <c r="L6" s="160"/>
      <c r="M6" s="160"/>
      <c r="N6" s="27"/>
    </row>
    <row r="7" spans="1:44" ht="186.75" customHeight="1" x14ac:dyDescent="0.25">
      <c r="A7" s="30" t="s">
        <v>58</v>
      </c>
      <c r="B7" s="30" t="s">
        <v>59</v>
      </c>
      <c r="C7" s="30" t="s">
        <v>60</v>
      </c>
      <c r="D7" s="30" t="s">
        <v>61</v>
      </c>
      <c r="E7" s="30" t="s">
        <v>675</v>
      </c>
      <c r="F7" s="30" t="s">
        <v>62</v>
      </c>
      <c r="G7" s="30" t="s">
        <v>63</v>
      </c>
      <c r="H7" s="30" t="s">
        <v>64</v>
      </c>
      <c r="I7" s="30" t="s">
        <v>65</v>
      </c>
      <c r="J7" s="30" t="s">
        <v>66</v>
      </c>
      <c r="K7" s="30" t="s">
        <v>67</v>
      </c>
      <c r="L7" s="30" t="s">
        <v>68</v>
      </c>
      <c r="M7" s="31" t="s">
        <v>69</v>
      </c>
      <c r="N7" s="27"/>
    </row>
    <row r="8" spans="1:44" ht="26.25" x14ac:dyDescent="0.25">
      <c r="A8" s="161"/>
      <c r="B8" s="161"/>
      <c r="C8" s="161"/>
      <c r="D8" s="161"/>
      <c r="E8" s="161"/>
      <c r="F8" s="161"/>
      <c r="G8" s="161"/>
      <c r="H8" s="161"/>
      <c r="I8" s="161"/>
      <c r="J8" s="161"/>
      <c r="K8" s="161"/>
      <c r="L8" s="161"/>
      <c r="M8" s="161"/>
    </row>
    <row r="9" spans="1:44" ht="114.75" customHeight="1" x14ac:dyDescent="0.25">
      <c r="A9" s="196" t="s">
        <v>70</v>
      </c>
      <c r="B9" s="196"/>
      <c r="C9" s="196"/>
      <c r="D9" s="196"/>
      <c r="E9" s="196"/>
      <c r="F9" s="196"/>
      <c r="G9" s="196"/>
      <c r="H9" s="196"/>
      <c r="I9" s="196"/>
      <c r="J9" s="196"/>
      <c r="K9" s="196"/>
      <c r="L9" s="196"/>
      <c r="M9" s="196"/>
    </row>
    <row r="10" spans="1:44" s="15" customFormat="1" ht="151.5" customHeight="1" x14ac:dyDescent="0.25">
      <c r="A10" s="184" t="s">
        <v>71</v>
      </c>
      <c r="B10" s="36" t="s">
        <v>579</v>
      </c>
      <c r="C10" s="36" t="s">
        <v>676</v>
      </c>
      <c r="D10" s="36" t="s">
        <v>577</v>
      </c>
      <c r="E10" s="34" t="s">
        <v>5</v>
      </c>
      <c r="F10" s="36" t="s">
        <v>580</v>
      </c>
      <c r="G10" s="36" t="s">
        <v>581</v>
      </c>
      <c r="H10" s="36" t="s">
        <v>582</v>
      </c>
      <c r="I10" s="36" t="s">
        <v>13</v>
      </c>
      <c r="J10" s="35" t="s">
        <v>583</v>
      </c>
      <c r="K10" s="159" t="s">
        <v>584</v>
      </c>
      <c r="L10" s="185" t="s">
        <v>72</v>
      </c>
      <c r="M10" s="176" t="str">
        <f>IF('register art 35 gdpr'!Q9="relevant/rilevante","ja/sì",IF('register art 35 gdpr'!R9="relevant/rilevante","ja/sì","nein/no"))</f>
        <v>nein/no</v>
      </c>
      <c r="AB10" s="157"/>
    </row>
    <row r="11" spans="1:44" ht="183.75" customHeight="1" x14ac:dyDescent="0.25">
      <c r="A11" s="184" t="s">
        <v>74</v>
      </c>
      <c r="B11" s="36" t="s">
        <v>588</v>
      </c>
      <c r="C11" s="36" t="s">
        <v>676</v>
      </c>
      <c r="D11" s="36" t="s">
        <v>578</v>
      </c>
      <c r="E11" s="36" t="s">
        <v>5</v>
      </c>
      <c r="F11" s="36" t="s">
        <v>589</v>
      </c>
      <c r="G11" s="36" t="s">
        <v>590</v>
      </c>
      <c r="H11" s="36" t="s">
        <v>591</v>
      </c>
      <c r="I11" s="36" t="s">
        <v>13</v>
      </c>
      <c r="J11" s="35" t="s">
        <v>583</v>
      </c>
      <c r="K11" s="159" t="s">
        <v>586</v>
      </c>
      <c r="L11" s="185" t="s">
        <v>72</v>
      </c>
      <c r="M11" s="176" t="str">
        <f>IF('register art 35 gdpr'!Q10="relevant/rilevante","ja/sì",IF('register art 35 gdpr'!R10="relevant/rilevante","ja/sì","nein/no"))</f>
        <v>nein/no</v>
      </c>
    </row>
    <row r="12" spans="1:44" ht="290.25" customHeight="1" x14ac:dyDescent="0.25">
      <c r="A12" s="184" t="s">
        <v>75</v>
      </c>
      <c r="B12" s="36" t="s">
        <v>592</v>
      </c>
      <c r="C12" s="36" t="s">
        <v>676</v>
      </c>
      <c r="D12" s="36" t="s">
        <v>576</v>
      </c>
      <c r="E12" s="36" t="s">
        <v>5</v>
      </c>
      <c r="F12" s="36" t="s">
        <v>593</v>
      </c>
      <c r="G12" s="36" t="s">
        <v>559</v>
      </c>
      <c r="H12" s="36" t="s">
        <v>594</v>
      </c>
      <c r="I12" s="36" t="s">
        <v>13</v>
      </c>
      <c r="J12" s="35" t="s">
        <v>583</v>
      </c>
      <c r="K12" s="159" t="s">
        <v>595</v>
      </c>
      <c r="L12" s="185" t="s">
        <v>72</v>
      </c>
      <c r="M12" s="176" t="str">
        <f>IF('register art 35 gdpr'!Q11="relevant/rilevante","ja/sì",IF('register art 35 gdpr'!R11="relevant/rilevante","ja/sì","nein/no"))</f>
        <v>nein/no</v>
      </c>
    </row>
    <row r="13" spans="1:44" ht="114.75" customHeight="1" x14ac:dyDescent="0.25">
      <c r="A13" s="184" t="s">
        <v>76</v>
      </c>
      <c r="B13" s="36" t="s">
        <v>596</v>
      </c>
      <c r="C13" s="36" t="s">
        <v>683</v>
      </c>
      <c r="D13" s="36" t="s">
        <v>576</v>
      </c>
      <c r="E13" s="36" t="s">
        <v>13</v>
      </c>
      <c r="F13" s="36" t="s">
        <v>589</v>
      </c>
      <c r="G13" s="36" t="s">
        <v>597</v>
      </c>
      <c r="H13" s="36" t="s">
        <v>598</v>
      </c>
      <c r="I13" s="36" t="s">
        <v>13</v>
      </c>
      <c r="J13" s="35" t="s">
        <v>583</v>
      </c>
      <c r="K13" s="159" t="s">
        <v>584</v>
      </c>
      <c r="L13" s="185" t="s">
        <v>550</v>
      </c>
      <c r="M13" s="176" t="str">
        <f>IF('register art 35 gdpr'!Q12="relevant/rilevante","ja/sì",IF('register art 35 gdpr'!R12="relevant/rilevante","ja/sì","nein/no"))</f>
        <v>nein/no</v>
      </c>
    </row>
    <row r="14" spans="1:44" ht="99.95" customHeight="1" x14ac:dyDescent="0.25">
      <c r="A14" s="184" t="s">
        <v>77</v>
      </c>
      <c r="B14" s="36" t="s">
        <v>599</v>
      </c>
      <c r="C14" s="36" t="s">
        <v>683</v>
      </c>
      <c r="D14" s="36" t="s">
        <v>576</v>
      </c>
      <c r="E14" s="36" t="s">
        <v>13</v>
      </c>
      <c r="F14" s="36" t="s">
        <v>589</v>
      </c>
      <c r="G14" s="36" t="s">
        <v>600</v>
      </c>
      <c r="H14" s="36" t="s">
        <v>598</v>
      </c>
      <c r="I14" s="36" t="s">
        <v>13</v>
      </c>
      <c r="J14" s="35" t="s">
        <v>583</v>
      </c>
      <c r="K14" s="159" t="s">
        <v>584</v>
      </c>
      <c r="L14" s="36" t="s">
        <v>78</v>
      </c>
      <c r="M14" s="176" t="str">
        <f>IF('register art 35 gdpr'!Q13="relevant/rilevante","ja/sì",IF('register art 35 gdpr'!R13="relevant/rilevante","ja/sì","nein/no"))</f>
        <v>nein/no</v>
      </c>
      <c r="N14" s="186"/>
    </row>
    <row r="15" spans="1:44" ht="37.5" customHeight="1" x14ac:dyDescent="0.25"/>
    <row r="16" spans="1:44" ht="114.75" customHeight="1" x14ac:dyDescent="0.25">
      <c r="A16" s="195" t="s">
        <v>79</v>
      </c>
      <c r="B16" s="195"/>
      <c r="C16" s="195"/>
      <c r="D16" s="195"/>
      <c r="E16" s="195"/>
      <c r="F16" s="195"/>
      <c r="G16" s="195"/>
      <c r="H16" s="195"/>
      <c r="I16" s="195"/>
      <c r="J16" s="195"/>
      <c r="K16" s="195"/>
      <c r="L16" s="195"/>
      <c r="M16" s="195"/>
    </row>
    <row r="17" spans="1:28" s="187" customFormat="1" ht="344.25" x14ac:dyDescent="0.2">
      <c r="A17" s="184" t="s">
        <v>80</v>
      </c>
      <c r="B17" s="36" t="s">
        <v>601</v>
      </c>
      <c r="C17" s="36" t="s">
        <v>680</v>
      </c>
      <c r="D17" s="36" t="s">
        <v>576</v>
      </c>
      <c r="E17" s="34" t="s">
        <v>5</v>
      </c>
      <c r="F17" s="36" t="s">
        <v>602</v>
      </c>
      <c r="G17" s="36" t="s">
        <v>603</v>
      </c>
      <c r="H17" s="36" t="s">
        <v>604</v>
      </c>
      <c r="I17" s="36" t="s">
        <v>13</v>
      </c>
      <c r="J17" s="35" t="s">
        <v>583</v>
      </c>
      <c r="K17" s="159" t="s">
        <v>595</v>
      </c>
      <c r="L17" s="36" t="s">
        <v>81</v>
      </c>
      <c r="M17" s="176" t="str">
        <f>IF('register art 35 gdpr'!Q16="relevant/rilevante","ja/sì",IF('register art 35 gdpr'!R16="relevant/rilevante","ja/sì","nein/no"))</f>
        <v>nein/no</v>
      </c>
      <c r="AB17" s="188"/>
    </row>
    <row r="18" spans="1:28" ht="121.5" customHeight="1" x14ac:dyDescent="0.25">
      <c r="A18" s="184" t="s">
        <v>82</v>
      </c>
      <c r="B18" s="36" t="s">
        <v>605</v>
      </c>
      <c r="C18" s="36" t="s">
        <v>684</v>
      </c>
      <c r="D18" s="36" t="s">
        <v>576</v>
      </c>
      <c r="E18" s="34" t="s">
        <v>13</v>
      </c>
      <c r="F18" s="36" t="s">
        <v>602</v>
      </c>
      <c r="G18" s="34" t="s">
        <v>606</v>
      </c>
      <c r="H18" s="36" t="s">
        <v>607</v>
      </c>
      <c r="I18" s="34" t="s">
        <v>13</v>
      </c>
      <c r="J18" s="35" t="s">
        <v>583</v>
      </c>
      <c r="K18" s="159" t="s">
        <v>595</v>
      </c>
      <c r="L18" s="36" t="s">
        <v>83</v>
      </c>
      <c r="M18" s="176" t="str">
        <f>IF('register art 35 gdpr'!Q17="relevant/rilevante","ja/sì",IF('register art 35 gdpr'!R17="relevant/rilevante","ja/sì","nein/no"))</f>
        <v>nein/no</v>
      </c>
    </row>
    <row r="19" spans="1:28" ht="121.5" hidden="1" customHeight="1" x14ac:dyDescent="0.25">
      <c r="A19" s="184" t="s">
        <v>84</v>
      </c>
      <c r="B19" s="36" t="s">
        <v>564</v>
      </c>
      <c r="C19" s="36" t="s">
        <v>561</v>
      </c>
      <c r="D19" s="36" t="s">
        <v>576</v>
      </c>
      <c r="E19" s="34" t="s">
        <v>13</v>
      </c>
      <c r="F19" s="36" t="s">
        <v>558</v>
      </c>
      <c r="G19" s="34" t="s">
        <v>562</v>
      </c>
      <c r="H19" s="36" t="s">
        <v>563</v>
      </c>
      <c r="I19" s="34" t="s">
        <v>13</v>
      </c>
      <c r="J19" s="35" t="s">
        <v>554</v>
      </c>
      <c r="K19" s="36" t="s">
        <v>560</v>
      </c>
      <c r="L19" s="36" t="s">
        <v>83</v>
      </c>
      <c r="M19" s="176" t="str">
        <f>IF('register art 35 gdpr'!Q18="relevant/rilevante","ja/sì",IF('register art 35 gdpr'!R18="relevant/rilevante","ja/sì","nein/no"))</f>
        <v>nein/no</v>
      </c>
    </row>
    <row r="20" spans="1:28" ht="191.25" x14ac:dyDescent="0.25">
      <c r="A20" s="184" t="s">
        <v>565</v>
      </c>
      <c r="B20" s="36" t="s">
        <v>608</v>
      </c>
      <c r="C20" s="36" t="s">
        <v>681</v>
      </c>
      <c r="D20" s="36" t="s">
        <v>576</v>
      </c>
      <c r="E20" s="34" t="s">
        <v>13</v>
      </c>
      <c r="F20" s="34" t="s">
        <v>609</v>
      </c>
      <c r="G20" s="34" t="s">
        <v>610</v>
      </c>
      <c r="H20" s="34" t="s">
        <v>611</v>
      </c>
      <c r="I20" s="34" t="s">
        <v>13</v>
      </c>
      <c r="J20" s="35" t="s">
        <v>583</v>
      </c>
      <c r="K20" s="36" t="s">
        <v>553</v>
      </c>
      <c r="L20" s="36" t="s">
        <v>85</v>
      </c>
      <c r="M20" s="176" t="str">
        <f>IF('register art 35 gdpr'!Q19="relevant/rilevante","ja/sì",IF('register art 35 gdpr'!R19="relevant/rilevante","ja/sì","nein/no"))</f>
        <v>nein/no</v>
      </c>
    </row>
    <row r="21" spans="1:28" ht="140.25" x14ac:dyDescent="0.25">
      <c r="A21" s="184" t="s">
        <v>86</v>
      </c>
      <c r="B21" s="36" t="s">
        <v>612</v>
      </c>
      <c r="C21" s="36" t="s">
        <v>682</v>
      </c>
      <c r="D21" s="36" t="s">
        <v>576</v>
      </c>
      <c r="E21" s="34" t="s">
        <v>13</v>
      </c>
      <c r="F21" s="34" t="s">
        <v>602</v>
      </c>
      <c r="G21" s="36" t="s">
        <v>613</v>
      </c>
      <c r="H21" s="36" t="s">
        <v>614</v>
      </c>
      <c r="I21" s="34" t="s">
        <v>13</v>
      </c>
      <c r="J21" s="35" t="s">
        <v>583</v>
      </c>
      <c r="K21" s="36" t="s">
        <v>553</v>
      </c>
      <c r="L21" s="36" t="s">
        <v>87</v>
      </c>
      <c r="M21" s="176" t="str">
        <f>IF('register art 35 gdpr'!Q20="relevant/rilevante","ja/sì",IF('register art 35 gdpr'!R20="relevant/rilevante","ja/sì","nein/no"))</f>
        <v>nein/no</v>
      </c>
    </row>
    <row r="22" spans="1:28" ht="114.75" x14ac:dyDescent="0.25">
      <c r="A22" s="184" t="s">
        <v>567</v>
      </c>
      <c r="B22" s="36" t="s">
        <v>615</v>
      </c>
      <c r="C22" s="36" t="s">
        <v>685</v>
      </c>
      <c r="D22" s="36" t="s">
        <v>576</v>
      </c>
      <c r="E22" s="34" t="s">
        <v>5</v>
      </c>
      <c r="F22" s="34" t="s">
        <v>602</v>
      </c>
      <c r="G22" s="36" t="s">
        <v>616</v>
      </c>
      <c r="H22" s="36" t="s">
        <v>617</v>
      </c>
      <c r="I22" s="34" t="s">
        <v>13</v>
      </c>
      <c r="J22" s="35" t="s">
        <v>583</v>
      </c>
      <c r="K22" s="36" t="s">
        <v>553</v>
      </c>
      <c r="L22" s="36" t="s">
        <v>618</v>
      </c>
      <c r="M22" s="176" t="str">
        <f>IF('register art 35 gdpr'!Q21="relevant/rilevante","ja/sì",IF('register art 35 gdpr'!R21="relevant/rilevante","ja/sì","nein/no"))</f>
        <v>nein/no</v>
      </c>
    </row>
    <row r="23" spans="1:28" ht="300.75" customHeight="1" x14ac:dyDescent="0.25">
      <c r="A23" s="184" t="s">
        <v>551</v>
      </c>
      <c r="B23" s="36" t="s">
        <v>619</v>
      </c>
      <c r="C23" s="36" t="s">
        <v>686</v>
      </c>
      <c r="D23" s="36" t="s">
        <v>576</v>
      </c>
      <c r="E23" s="34" t="s">
        <v>5</v>
      </c>
      <c r="F23" s="34" t="s">
        <v>602</v>
      </c>
      <c r="G23" s="34" t="s">
        <v>620</v>
      </c>
      <c r="H23" s="36" t="s">
        <v>611</v>
      </c>
      <c r="I23" s="36" t="s">
        <v>13</v>
      </c>
      <c r="J23" s="35" t="s">
        <v>583</v>
      </c>
      <c r="K23" s="36" t="s">
        <v>553</v>
      </c>
      <c r="L23" s="36" t="s">
        <v>88</v>
      </c>
      <c r="M23" s="176" t="str">
        <f>IF('register art 35 gdpr'!Q22="relevant/rilevante","ja/sì",IF('register art 35 gdpr'!R22="relevant/rilevante","ja/sì","nein/no"))</f>
        <v>nein/no</v>
      </c>
    </row>
    <row r="24" spans="1:28" ht="148.5" customHeight="1" x14ac:dyDescent="0.25">
      <c r="A24" s="184" t="s">
        <v>89</v>
      </c>
      <c r="B24" s="36" t="s">
        <v>622</v>
      </c>
      <c r="C24" s="36" t="s">
        <v>677</v>
      </c>
      <c r="D24" s="36" t="s">
        <v>576</v>
      </c>
      <c r="E24" s="34" t="s">
        <v>5</v>
      </c>
      <c r="F24" s="34" t="s">
        <v>602</v>
      </c>
      <c r="G24" s="36" t="s">
        <v>621</v>
      </c>
      <c r="H24" s="36" t="s">
        <v>623</v>
      </c>
      <c r="I24" s="36" t="s">
        <v>13</v>
      </c>
      <c r="J24" s="35" t="s">
        <v>583</v>
      </c>
      <c r="K24" s="159" t="s">
        <v>595</v>
      </c>
      <c r="L24" s="36" t="s">
        <v>88</v>
      </c>
      <c r="M24" s="176" t="str">
        <f>IF('register art 35 gdpr'!Q23="relevant/rilevante","ja/sì",IF('register art 35 gdpr'!R23="relevant/rilevante","ja/sì","nein/no"))</f>
        <v>nein/no</v>
      </c>
    </row>
    <row r="25" spans="1:28" ht="37.5" customHeight="1" x14ac:dyDescent="0.25"/>
    <row r="26" spans="1:28" ht="99.95" customHeight="1" x14ac:dyDescent="0.25">
      <c r="A26" s="196" t="s">
        <v>691</v>
      </c>
      <c r="B26" s="196"/>
      <c r="C26" s="196"/>
      <c r="D26" s="196"/>
      <c r="E26" s="196"/>
      <c r="F26" s="196"/>
      <c r="G26" s="196"/>
      <c r="H26" s="196"/>
      <c r="I26" s="196"/>
      <c r="J26" s="196"/>
      <c r="K26" s="196"/>
      <c r="L26" s="196"/>
      <c r="M26" s="196"/>
    </row>
    <row r="27" spans="1:28" s="186" customFormat="1" ht="164.25" customHeight="1" x14ac:dyDescent="0.25">
      <c r="A27" s="184" t="s">
        <v>639</v>
      </c>
      <c r="B27" s="36" t="s">
        <v>624</v>
      </c>
      <c r="C27" s="36" t="s">
        <v>687</v>
      </c>
      <c r="D27" s="36" t="s">
        <v>576</v>
      </c>
      <c r="E27" s="36" t="s">
        <v>5</v>
      </c>
      <c r="F27" s="36" t="s">
        <v>625</v>
      </c>
      <c r="G27" s="34" t="s">
        <v>626</v>
      </c>
      <c r="H27" s="34" t="s">
        <v>627</v>
      </c>
      <c r="I27" s="34" t="s">
        <v>13</v>
      </c>
      <c r="J27" s="35" t="s">
        <v>583</v>
      </c>
      <c r="K27" s="159" t="s">
        <v>586</v>
      </c>
      <c r="L27" s="36" t="s">
        <v>628</v>
      </c>
      <c r="M27" s="176" t="str">
        <f>IF('register art 35 gdpr'!Q26="relevant/rilevante","ja/sì",IF('register art 35 gdpr'!R26="relevant/rilevante","ja/sì","nein/no"))</f>
        <v>nein/no</v>
      </c>
      <c r="AB27" s="157"/>
    </row>
    <row r="28" spans="1:28" s="186" customFormat="1" ht="153" x14ac:dyDescent="0.25">
      <c r="A28" s="184" t="s">
        <v>640</v>
      </c>
      <c r="B28" s="36" t="s">
        <v>629</v>
      </c>
      <c r="C28" s="36" t="s">
        <v>688</v>
      </c>
      <c r="D28" s="36" t="s">
        <v>576</v>
      </c>
      <c r="E28" s="36" t="s">
        <v>13</v>
      </c>
      <c r="F28" s="36" t="s">
        <v>630</v>
      </c>
      <c r="G28" s="34" t="s">
        <v>631</v>
      </c>
      <c r="H28" s="34" t="s">
        <v>627</v>
      </c>
      <c r="I28" s="34" t="s">
        <v>13</v>
      </c>
      <c r="J28" s="35" t="s">
        <v>583</v>
      </c>
      <c r="K28" s="159" t="s">
        <v>586</v>
      </c>
      <c r="L28" s="36" t="s">
        <v>632</v>
      </c>
      <c r="M28" s="176" t="str">
        <f>IF('register art 35 gdpr'!Q27="relevant/rilevante","ja/sì",IF('register art 35 gdpr'!R27="relevant/rilevante","ja/sì","nein/no"))</f>
        <v>nein/no</v>
      </c>
      <c r="AB28" s="157"/>
    </row>
    <row r="29" spans="1:28" s="186" customFormat="1" ht="153" x14ac:dyDescent="0.25">
      <c r="A29" s="184" t="s">
        <v>641</v>
      </c>
      <c r="B29" s="36" t="s">
        <v>633</v>
      </c>
      <c r="C29" s="36" t="s">
        <v>677</v>
      </c>
      <c r="D29" s="36" t="s">
        <v>576</v>
      </c>
      <c r="E29" s="34" t="s">
        <v>13</v>
      </c>
      <c r="F29" s="36" t="s">
        <v>625</v>
      </c>
      <c r="G29" s="34" t="s">
        <v>634</v>
      </c>
      <c r="H29" s="34" t="s">
        <v>627</v>
      </c>
      <c r="I29" s="34" t="s">
        <v>13</v>
      </c>
      <c r="J29" s="35" t="s">
        <v>583</v>
      </c>
      <c r="K29" s="159" t="s">
        <v>586</v>
      </c>
      <c r="L29" s="36" t="s">
        <v>628</v>
      </c>
      <c r="M29" s="176" t="str">
        <f>IF('register art 35 gdpr'!Q28="relevant/rilevante","ja/sì",IF('register art 35 gdpr'!R28="relevant/rilevante","ja/sì","nein/no"))</f>
        <v>nein/no</v>
      </c>
      <c r="AB29" s="157"/>
    </row>
    <row r="30" spans="1:28" s="186" customFormat="1" ht="110.25" customHeight="1" x14ac:dyDescent="0.25">
      <c r="A30" s="184" t="s">
        <v>642</v>
      </c>
      <c r="B30" s="36" t="s">
        <v>637</v>
      </c>
      <c r="C30" s="36" t="s">
        <v>689</v>
      </c>
      <c r="D30" s="36" t="s">
        <v>576</v>
      </c>
      <c r="E30" s="36" t="s">
        <v>5</v>
      </c>
      <c r="F30" s="36" t="s">
        <v>625</v>
      </c>
      <c r="G30" s="34" t="s">
        <v>638</v>
      </c>
      <c r="H30" s="34" t="s">
        <v>627</v>
      </c>
      <c r="I30" s="34" t="s">
        <v>13</v>
      </c>
      <c r="J30" s="35" t="s">
        <v>583</v>
      </c>
      <c r="K30" s="159" t="s">
        <v>586</v>
      </c>
      <c r="L30" s="36" t="s">
        <v>628</v>
      </c>
      <c r="M30" s="176" t="str">
        <f>IF('register art 35 gdpr'!Q29="relevant/rilevante","ja/sì",IF('register art 35 gdpr'!R29="relevant/rilevante","ja/sì","nein/no"))</f>
        <v>nein/no</v>
      </c>
      <c r="AB30" s="157"/>
    </row>
    <row r="31" spans="1:28" s="186" customFormat="1" ht="110.25" customHeight="1" x14ac:dyDescent="0.25">
      <c r="A31" s="184" t="s">
        <v>643</v>
      </c>
      <c r="B31" s="36" t="s">
        <v>644</v>
      </c>
      <c r="C31" s="36" t="s">
        <v>687</v>
      </c>
      <c r="D31" s="36" t="s">
        <v>576</v>
      </c>
      <c r="E31" s="36" t="s">
        <v>5</v>
      </c>
      <c r="F31" s="36" t="s">
        <v>625</v>
      </c>
      <c r="G31" s="34" t="s">
        <v>645</v>
      </c>
      <c r="H31" s="34" t="s">
        <v>646</v>
      </c>
      <c r="I31" s="34" t="s">
        <v>13</v>
      </c>
      <c r="J31" s="35" t="s">
        <v>583</v>
      </c>
      <c r="K31" s="159" t="s">
        <v>586</v>
      </c>
      <c r="L31" s="36" t="s">
        <v>635</v>
      </c>
      <c r="M31" s="176" t="str">
        <f>IF('register art 35 gdpr'!Q33="relevant/rilevante","ja/sì",IF('register art 35 gdpr'!R33="relevant/rilevante","ja/sì","nein/no"))</f>
        <v>nein/no</v>
      </c>
      <c r="AB31" s="157"/>
    </row>
    <row r="32" spans="1:28" s="186" customFormat="1" ht="110.25" customHeight="1" x14ac:dyDescent="0.25">
      <c r="A32" s="184" t="s">
        <v>647</v>
      </c>
      <c r="B32" s="36" t="s">
        <v>644</v>
      </c>
      <c r="C32" s="36" t="s">
        <v>681</v>
      </c>
      <c r="D32" s="36" t="s">
        <v>576</v>
      </c>
      <c r="E32" s="36" t="s">
        <v>5</v>
      </c>
      <c r="F32" s="36" t="s">
        <v>625</v>
      </c>
      <c r="G32" s="34" t="s">
        <v>645</v>
      </c>
      <c r="H32" s="34" t="s">
        <v>648</v>
      </c>
      <c r="I32" s="34" t="s">
        <v>13</v>
      </c>
      <c r="J32" s="35" t="s">
        <v>583</v>
      </c>
      <c r="K32" s="159" t="s">
        <v>586</v>
      </c>
      <c r="L32" s="36" t="s">
        <v>635</v>
      </c>
      <c r="M32" s="176" t="str">
        <f>IF('register art 35 gdpr'!Q34="relevant/rilevante","ja/sì",IF('register art 35 gdpr'!R34="relevant/rilevante","ja/sì","nein/no"))</f>
        <v>nein/no</v>
      </c>
      <c r="AB32" s="157"/>
    </row>
    <row r="33" spans="1:28" s="186" customFormat="1" ht="120.75" customHeight="1" x14ac:dyDescent="0.25">
      <c r="A33" s="184" t="s">
        <v>649</v>
      </c>
      <c r="B33" s="36" t="s">
        <v>650</v>
      </c>
      <c r="C33" s="36" t="s">
        <v>681</v>
      </c>
      <c r="D33" s="36" t="s">
        <v>576</v>
      </c>
      <c r="E33" s="36" t="s">
        <v>5</v>
      </c>
      <c r="F33" s="36" t="s">
        <v>625</v>
      </c>
      <c r="G33" s="34" t="s">
        <v>651</v>
      </c>
      <c r="H33" s="34" t="s">
        <v>652</v>
      </c>
      <c r="I33" s="34" t="s">
        <v>13</v>
      </c>
      <c r="J33" s="35" t="s">
        <v>583</v>
      </c>
      <c r="K33" s="159" t="s">
        <v>586</v>
      </c>
      <c r="L33" s="36" t="s">
        <v>635</v>
      </c>
      <c r="M33" s="176" t="str">
        <f>IF('register art 35 gdpr'!Q35="relevant/rilevante","ja/sì",IF('register art 35 gdpr'!R35="relevant/rilevante","ja/sì","nein/no"))</f>
        <v>nein/no</v>
      </c>
      <c r="AB33" s="157"/>
    </row>
    <row r="34" spans="1:28" s="186" customFormat="1" ht="110.25" customHeight="1" x14ac:dyDescent="0.25">
      <c r="A34" s="184" t="s">
        <v>692</v>
      </c>
      <c r="B34" s="36" t="s">
        <v>693</v>
      </c>
      <c r="C34" s="36" t="s">
        <v>694</v>
      </c>
      <c r="D34" s="36" t="s">
        <v>576</v>
      </c>
      <c r="E34" s="36" t="s">
        <v>5</v>
      </c>
      <c r="F34" s="36" t="s">
        <v>625</v>
      </c>
      <c r="G34" s="34" t="s">
        <v>638</v>
      </c>
      <c r="H34" s="34" t="s">
        <v>646</v>
      </c>
      <c r="I34" s="34" t="s">
        <v>13</v>
      </c>
      <c r="J34" s="35" t="s">
        <v>583</v>
      </c>
      <c r="K34" s="159" t="s">
        <v>586</v>
      </c>
      <c r="L34" s="36" t="s">
        <v>636</v>
      </c>
      <c r="M34" s="176" t="str">
        <f>IF('register art 35 gdpr'!Q36="relevant/rilevante","ja/sì",IF('register art 35 gdpr'!R36="relevant/rilevante","ja/sì","nein/no"))</f>
        <v>nein/no</v>
      </c>
      <c r="AB34" s="157"/>
    </row>
    <row r="35" spans="1:28" ht="30.75" customHeight="1" x14ac:dyDescent="0.25"/>
    <row r="36" spans="1:28" ht="99.95" customHeight="1" x14ac:dyDescent="0.25">
      <c r="A36" s="195" t="s">
        <v>90</v>
      </c>
      <c r="B36" s="195"/>
      <c r="C36" s="195"/>
      <c r="D36" s="195"/>
      <c r="E36" s="195"/>
      <c r="F36" s="195"/>
      <c r="G36" s="195"/>
      <c r="H36" s="195"/>
      <c r="I36" s="195"/>
      <c r="J36" s="195"/>
      <c r="K36" s="195"/>
      <c r="L36" s="195"/>
      <c r="M36" s="195"/>
    </row>
    <row r="37" spans="1:28" ht="99.95" customHeight="1" x14ac:dyDescent="0.25">
      <c r="A37" s="189" t="s">
        <v>91</v>
      </c>
      <c r="B37" s="36" t="s">
        <v>572</v>
      </c>
      <c r="C37" s="36" t="s">
        <v>677</v>
      </c>
      <c r="D37" s="36" t="s">
        <v>576</v>
      </c>
      <c r="E37" s="34" t="s">
        <v>13</v>
      </c>
      <c r="F37" s="36" t="s">
        <v>653</v>
      </c>
      <c r="G37" s="36" t="s">
        <v>654</v>
      </c>
      <c r="H37" s="36" t="s">
        <v>655</v>
      </c>
      <c r="I37" s="34" t="s">
        <v>13</v>
      </c>
      <c r="J37" s="35" t="s">
        <v>573</v>
      </c>
      <c r="K37" s="159" t="s">
        <v>574</v>
      </c>
      <c r="L37" s="36" t="s">
        <v>575</v>
      </c>
      <c r="M37" s="176" t="str">
        <f>IF('register art 35 gdpr'!Q45="relevant/rilevante","ja/sì",IF('register art 35 gdpr'!R45="relevant/rilevante","ja/sì","nein/no"))</f>
        <v>nein/no</v>
      </c>
    </row>
    <row r="38" spans="1:28" ht="143.25" customHeight="1" x14ac:dyDescent="0.25">
      <c r="A38" s="189" t="s">
        <v>92</v>
      </c>
      <c r="B38" s="36" t="s">
        <v>656</v>
      </c>
      <c r="C38" s="36" t="s">
        <v>657</v>
      </c>
      <c r="D38" s="36" t="s">
        <v>576</v>
      </c>
      <c r="E38" s="36" t="s">
        <v>5</v>
      </c>
      <c r="F38" s="36" t="s">
        <v>658</v>
      </c>
      <c r="G38" s="36" t="s">
        <v>659</v>
      </c>
      <c r="H38" s="36" t="s">
        <v>660</v>
      </c>
      <c r="I38" s="34" t="s">
        <v>13</v>
      </c>
      <c r="J38" s="35" t="s">
        <v>583</v>
      </c>
      <c r="K38" s="159" t="s">
        <v>587</v>
      </c>
      <c r="L38" s="36" t="s">
        <v>93</v>
      </c>
      <c r="M38" s="176" t="str">
        <f>IF('register art 35 gdpr'!Q46="relevant/rilevante","ja/sì",IF('register art 35 gdpr'!R46="relevant/rilevante","ja/sì","nein/no"))</f>
        <v>nein/no</v>
      </c>
    </row>
    <row r="39" spans="1:28" ht="153" x14ac:dyDescent="0.25">
      <c r="A39" s="189" t="s">
        <v>552</v>
      </c>
      <c r="B39" s="36" t="s">
        <v>661</v>
      </c>
      <c r="C39" s="36" t="s">
        <v>678</v>
      </c>
      <c r="D39" s="36" t="s">
        <v>576</v>
      </c>
      <c r="E39" s="34" t="s">
        <v>13</v>
      </c>
      <c r="F39" s="36" t="s">
        <v>662</v>
      </c>
      <c r="G39" s="36" t="s">
        <v>663</v>
      </c>
      <c r="H39" s="36" t="s">
        <v>664</v>
      </c>
      <c r="I39" s="34" t="s">
        <v>13</v>
      </c>
      <c r="J39" s="35" t="s">
        <v>583</v>
      </c>
      <c r="K39" s="159" t="s">
        <v>585</v>
      </c>
      <c r="L39" s="36" t="s">
        <v>94</v>
      </c>
      <c r="M39" s="176" t="str">
        <f>IF('register art 35 gdpr'!Q47="relevant/rilevante","ja/sì",IF('register art 35 gdpr'!R47="relevant/rilevante","ja/sì","nein/no"))</f>
        <v>nein/no</v>
      </c>
    </row>
    <row r="40" spans="1:28" ht="99.95" customHeight="1" x14ac:dyDescent="0.25">
      <c r="A40" s="189" t="s">
        <v>95</v>
      </c>
      <c r="B40" s="36" t="s">
        <v>665</v>
      </c>
      <c r="C40" s="36" t="s">
        <v>690</v>
      </c>
      <c r="D40" s="36" t="s">
        <v>576</v>
      </c>
      <c r="E40" s="34" t="s">
        <v>13</v>
      </c>
      <c r="F40" s="36" t="s">
        <v>666</v>
      </c>
      <c r="G40" s="36" t="s">
        <v>668</v>
      </c>
      <c r="H40" s="36" t="s">
        <v>667</v>
      </c>
      <c r="I40" s="34" t="s">
        <v>13</v>
      </c>
      <c r="J40" s="35" t="s">
        <v>583</v>
      </c>
      <c r="K40" s="159" t="s">
        <v>585</v>
      </c>
      <c r="L40" s="36" t="s">
        <v>96</v>
      </c>
      <c r="M40" s="176" t="str">
        <f>IF('register art 35 gdpr'!Q48="relevant/rilevante","ja/sì",IF('register art 35 gdpr'!R48="relevant/rilevante","ja/sì","nein/no"))</f>
        <v>nein/no</v>
      </c>
    </row>
    <row r="41" spans="1:28" ht="99" customHeight="1" x14ac:dyDescent="0.25">
      <c r="A41" s="189" t="s">
        <v>97</v>
      </c>
      <c r="B41" s="36" t="s">
        <v>669</v>
      </c>
      <c r="C41" s="36" t="s">
        <v>679</v>
      </c>
      <c r="D41" s="36" t="s">
        <v>576</v>
      </c>
      <c r="E41" s="34" t="s">
        <v>13</v>
      </c>
      <c r="F41" s="36" t="s">
        <v>593</v>
      </c>
      <c r="G41" s="36" t="s">
        <v>670</v>
      </c>
      <c r="H41" s="36" t="s">
        <v>667</v>
      </c>
      <c r="I41" s="34" t="s">
        <v>13</v>
      </c>
      <c r="J41" s="35" t="s">
        <v>583</v>
      </c>
      <c r="K41" s="159" t="s">
        <v>585</v>
      </c>
      <c r="L41" s="36" t="s">
        <v>98</v>
      </c>
      <c r="M41" s="176" t="str">
        <f>IF('register art 35 gdpr'!Q49="relevant/rilevante","ja/sì",IF('register art 35 gdpr'!R49="relevant/rilevante","ja/sì","nein/no"))</f>
        <v>nein/no</v>
      </c>
    </row>
    <row r="42" spans="1:28" ht="106.5" customHeight="1" x14ac:dyDescent="0.25">
      <c r="A42" s="189" t="s">
        <v>671</v>
      </c>
      <c r="B42" s="36" t="s">
        <v>672</v>
      </c>
      <c r="C42" s="36" t="s">
        <v>679</v>
      </c>
      <c r="D42" s="36" t="s">
        <v>576</v>
      </c>
      <c r="E42" s="34" t="s">
        <v>13</v>
      </c>
      <c r="F42" s="36" t="s">
        <v>593</v>
      </c>
      <c r="G42" s="36" t="s">
        <v>673</v>
      </c>
      <c r="H42" s="36" t="s">
        <v>667</v>
      </c>
      <c r="I42" s="34" t="s">
        <v>13</v>
      </c>
      <c r="J42" s="35" t="s">
        <v>583</v>
      </c>
      <c r="K42" s="159" t="s">
        <v>585</v>
      </c>
      <c r="L42" s="36" t="s">
        <v>99</v>
      </c>
      <c r="M42" s="176" t="str">
        <f>IF('register art 35 gdpr'!Q50="relevant/rilevante","ja/sì",IF('register art 35 gdpr'!R50="relevant/rilevante","ja/sì","nein/no"))</f>
        <v>nein/no</v>
      </c>
    </row>
    <row r="43" spans="1:28" ht="99" customHeight="1" x14ac:dyDescent="0.25">
      <c r="A43" s="189" t="s">
        <v>100</v>
      </c>
      <c r="B43" s="36" t="s">
        <v>674</v>
      </c>
      <c r="C43" s="36" t="s">
        <v>679</v>
      </c>
      <c r="D43" s="36" t="s">
        <v>576</v>
      </c>
      <c r="E43" s="34" t="s">
        <v>13</v>
      </c>
      <c r="F43" s="36" t="s">
        <v>593</v>
      </c>
      <c r="G43" s="36" t="s">
        <v>673</v>
      </c>
      <c r="H43" s="36" t="s">
        <v>611</v>
      </c>
      <c r="I43" s="34" t="s">
        <v>13</v>
      </c>
      <c r="J43" s="35" t="s">
        <v>583</v>
      </c>
      <c r="K43" s="36" t="s">
        <v>13</v>
      </c>
      <c r="L43" s="36" t="s">
        <v>101</v>
      </c>
      <c r="M43" s="176" t="str">
        <f>IF('register art 35 gdpr'!Q51="relevant/rilevante","ja/sì",IF('register art 35 gdpr'!R51="relevant/rilevante","ja/sì","nein/no"))</f>
        <v>nein/no</v>
      </c>
    </row>
  </sheetData>
  <autoFilter ref="A8:M43" xr:uid="{00000000-0009-0000-0000-000002000000}"/>
  <mergeCells count="18">
    <mergeCell ref="A36:M36"/>
    <mergeCell ref="A4:B4"/>
    <mergeCell ref="C4:D4"/>
    <mergeCell ref="E4:F4"/>
    <mergeCell ref="G4:H4"/>
    <mergeCell ref="I4:J4"/>
    <mergeCell ref="A26:M26"/>
    <mergeCell ref="K4:L4"/>
    <mergeCell ref="A9:M9"/>
    <mergeCell ref="A16:M16"/>
    <mergeCell ref="A1:L1"/>
    <mergeCell ref="A2:L2"/>
    <mergeCell ref="A3:B3"/>
    <mergeCell ref="C3:D3"/>
    <mergeCell ref="E3:F3"/>
    <mergeCell ref="G3:H3"/>
    <mergeCell ref="I3:J3"/>
    <mergeCell ref="K3:L3"/>
  </mergeCells>
  <pageMargins left="0.23611111111111099" right="0.23611111111111099" top="0.74791666666666701" bottom="0.74791666666666701" header="0.51180555555555496" footer="0.51180555555555496"/>
  <pageSetup paperSize="8" scale="39" firstPageNumber="0" fitToHeight="0" orientation="landscape" horizontalDpi="300" verticalDpi="300"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65"/>
  <sheetViews>
    <sheetView zoomScale="45" zoomScaleNormal="45" workbookViewId="0">
      <selection activeCellId="1" sqref="G31 A1:N1"/>
    </sheetView>
  </sheetViews>
  <sheetFormatPr baseColWidth="10" defaultColWidth="9.140625" defaultRowHeight="15" outlineLevelRow="1" x14ac:dyDescent="0.25"/>
  <cols>
    <col min="1" max="1" width="38.7109375" customWidth="1"/>
    <col min="2" max="2" width="36.140625" customWidth="1"/>
    <col min="3" max="3" width="11.5703125"/>
    <col min="4" max="12" width="36.140625" customWidth="1"/>
    <col min="13" max="14" width="31.5703125" customWidth="1"/>
    <col min="15" max="28" width="11.42578125"/>
    <col min="29" max="29" width="11.28515625" customWidth="1"/>
    <col min="30" max="1025" width="11.42578125"/>
  </cols>
  <sheetData>
    <row r="1" spans="1:45" ht="92.25" customHeight="1" x14ac:dyDescent="0.25">
      <c r="A1" s="197" t="s">
        <v>102</v>
      </c>
      <c r="B1" s="197"/>
      <c r="C1" s="197"/>
      <c r="D1" s="197"/>
      <c r="E1" s="197"/>
      <c r="F1" s="197"/>
      <c r="G1" s="197"/>
      <c r="H1" s="197"/>
      <c r="I1" s="197"/>
      <c r="J1" s="197"/>
      <c r="K1" s="197"/>
      <c r="L1" s="197"/>
      <c r="M1" s="197"/>
      <c r="N1" s="197"/>
    </row>
    <row r="2" spans="1:45" s="25" customFormat="1" ht="98.25" customHeight="1" x14ac:dyDescent="0.25">
      <c r="A2" s="197" t="s">
        <v>103</v>
      </c>
      <c r="B2" s="197"/>
      <c r="C2" s="197"/>
      <c r="D2" s="197"/>
      <c r="E2" s="197"/>
      <c r="F2" s="197"/>
      <c r="G2" s="197"/>
      <c r="H2" s="197"/>
      <c r="I2" s="197"/>
      <c r="J2" s="197"/>
      <c r="K2" s="197"/>
      <c r="L2" s="197"/>
      <c r="M2" s="197"/>
      <c r="N2" s="197"/>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spans="1:45" ht="188.25" customHeight="1" x14ac:dyDescent="0.25">
      <c r="A3" s="198" t="str">
        <f>'register art 30 gdpr'!A3:B3</f>
        <v xml:space="preserve">Name und Kontaktdaten des Verantwortlichen sowie ggf. seines Vertreters:
Nome e dati di contatto del titolare dei dati e, se del caso, del suo rappresentante: </v>
      </c>
      <c r="B3" s="198"/>
      <c r="C3" s="199" t="str">
        <f>'register art 30 gdpr'!C3:D3</f>
        <v>Angaben zum Arzt</v>
      </c>
      <c r="D3" s="199"/>
      <c r="E3" s="199"/>
      <c r="F3" s="199"/>
      <c r="G3" s="198" t="str">
        <f>'register art 30 gdpr'!E3</f>
        <v>Name und Kontaktdaten des betrieblichen Datenschutzbeauftragter (DPO):
Nome e dati di contatto del Responsabile della protezione dei dati (DPO)  dell'ente:</v>
      </c>
      <c r="H3" s="198"/>
      <c r="I3" s="198"/>
      <c r="J3" s="199" t="str">
        <f>'register art 30 gdpr'!G3</f>
        <v>keiner</v>
      </c>
      <c r="K3" s="199"/>
      <c r="L3" s="200"/>
      <c r="M3" s="200"/>
      <c r="N3" s="199"/>
      <c r="O3" s="199"/>
      <c r="P3" s="200"/>
      <c r="Q3" s="200"/>
      <c r="R3" s="29"/>
    </row>
    <row r="4" spans="1:45" ht="21" x14ac:dyDescent="0.25">
      <c r="A4" s="26"/>
      <c r="B4" s="28"/>
      <c r="C4" s="28"/>
      <c r="D4" s="28"/>
      <c r="E4" s="28"/>
      <c r="F4" s="28"/>
      <c r="G4" s="28"/>
      <c r="H4" s="28"/>
      <c r="I4" s="28"/>
      <c r="J4" s="28"/>
      <c r="K4" s="28"/>
      <c r="L4" s="28"/>
      <c r="M4" s="26"/>
      <c r="N4" s="29"/>
      <c r="O4" s="27"/>
    </row>
    <row r="5" spans="1:45" ht="21" x14ac:dyDescent="0.25">
      <c r="A5" s="39"/>
      <c r="B5" s="39"/>
      <c r="C5" s="39"/>
      <c r="D5" s="39"/>
      <c r="E5" s="39"/>
      <c r="F5" s="39"/>
      <c r="G5" s="39"/>
      <c r="H5" s="39"/>
      <c r="I5" s="39"/>
      <c r="J5" s="39"/>
      <c r="K5" s="39"/>
      <c r="L5" s="39"/>
      <c r="M5" s="39"/>
      <c r="N5" s="39"/>
      <c r="O5" s="27"/>
    </row>
    <row r="6" spans="1:45" ht="126" x14ac:dyDescent="0.25">
      <c r="A6" s="40" t="s">
        <v>104</v>
      </c>
      <c r="B6" s="41" t="s">
        <v>105</v>
      </c>
      <c r="C6" s="41" t="s">
        <v>106</v>
      </c>
      <c r="D6" s="41" t="s">
        <v>107</v>
      </c>
      <c r="E6" s="41" t="s">
        <v>108</v>
      </c>
      <c r="F6" s="41" t="s">
        <v>109</v>
      </c>
      <c r="G6" s="41" t="s">
        <v>110</v>
      </c>
      <c r="H6" s="41" t="s">
        <v>111</v>
      </c>
      <c r="I6" s="41" t="s">
        <v>112</v>
      </c>
      <c r="J6" s="41" t="s">
        <v>113</v>
      </c>
      <c r="K6" s="41" t="s">
        <v>114</v>
      </c>
      <c r="L6" s="41" t="s">
        <v>115</v>
      </c>
      <c r="M6" s="42" t="s">
        <v>116</v>
      </c>
      <c r="N6" s="43" t="s">
        <v>117</v>
      </c>
      <c r="O6" s="27"/>
    </row>
    <row r="7" spans="1:45" ht="409.5" hidden="1" outlineLevel="1" x14ac:dyDescent="0.25">
      <c r="A7" s="32" t="s">
        <v>118</v>
      </c>
      <c r="B7" s="44" t="s">
        <v>119</v>
      </c>
      <c r="C7" s="44" t="s">
        <v>120</v>
      </c>
      <c r="D7" s="44" t="s">
        <v>121</v>
      </c>
      <c r="E7" s="44" t="s">
        <v>122</v>
      </c>
      <c r="F7" s="44" t="s">
        <v>123</v>
      </c>
      <c r="G7" s="44" t="s">
        <v>124</v>
      </c>
      <c r="H7" s="44" t="s">
        <v>125</v>
      </c>
      <c r="I7" s="44" t="s">
        <v>126</v>
      </c>
      <c r="J7" s="44" t="s">
        <v>127</v>
      </c>
      <c r="K7" s="44" t="s">
        <v>128</v>
      </c>
      <c r="L7" s="44" t="s">
        <v>129</v>
      </c>
      <c r="M7" s="45"/>
      <c r="N7" s="46"/>
    </row>
    <row r="8" spans="1:45" ht="409.5" hidden="1" outlineLevel="1" x14ac:dyDescent="0.25">
      <c r="A8" s="32" t="s">
        <v>130</v>
      </c>
      <c r="B8" s="47" t="s">
        <v>131</v>
      </c>
      <c r="C8" s="47" t="s">
        <v>132</v>
      </c>
      <c r="D8" s="47" t="s">
        <v>133</v>
      </c>
      <c r="E8" s="47" t="s">
        <v>134</v>
      </c>
      <c r="F8" s="47" t="s">
        <v>135</v>
      </c>
      <c r="G8" s="47" t="s">
        <v>136</v>
      </c>
      <c r="H8" s="47" t="s">
        <v>137</v>
      </c>
      <c r="I8" s="47" t="s">
        <v>138</v>
      </c>
      <c r="J8" s="47" t="s">
        <v>139</v>
      </c>
      <c r="K8" s="47" t="s">
        <v>140</v>
      </c>
      <c r="L8" s="47" t="s">
        <v>141</v>
      </c>
      <c r="M8" s="45"/>
      <c r="N8" s="46" t="s">
        <v>73</v>
      </c>
    </row>
    <row r="9" spans="1:45" ht="114.75" customHeight="1" collapsed="1" x14ac:dyDescent="0.25">
      <c r="A9" s="201" t="str">
        <f>'register art 30 gdpr'!A9</f>
        <v xml:space="preserve">ALLGEMEINE VERFAHREN UND BUCHHALTUNG - 
PROCEDIMENTI GENERALI E CONTABILITA ' </v>
      </c>
      <c r="B9" s="201"/>
      <c r="C9" s="201"/>
      <c r="D9" s="201"/>
      <c r="E9" s="201"/>
      <c r="F9" s="201"/>
      <c r="G9" s="201"/>
      <c r="H9" s="201"/>
      <c r="I9" s="201"/>
      <c r="J9" s="201"/>
      <c r="K9" s="201"/>
      <c r="L9" s="201"/>
      <c r="M9" s="201"/>
      <c r="N9" s="201"/>
    </row>
    <row r="10" spans="1:45" ht="0.75" customHeight="1" x14ac:dyDescent="0.25">
      <c r="A10" s="48"/>
      <c r="B10" s="49" t="s">
        <v>142</v>
      </c>
      <c r="C10" s="49" t="s">
        <v>143</v>
      </c>
      <c r="D10" s="49" t="s">
        <v>144</v>
      </c>
      <c r="E10" s="49" t="s">
        <v>145</v>
      </c>
      <c r="F10" s="49" t="s">
        <v>146</v>
      </c>
      <c r="G10" s="49" t="s">
        <v>147</v>
      </c>
      <c r="H10" s="49" t="s">
        <v>148</v>
      </c>
      <c r="I10" s="49" t="s">
        <v>149</v>
      </c>
      <c r="J10" s="49" t="s">
        <v>150</v>
      </c>
      <c r="K10" s="49" t="s">
        <v>151</v>
      </c>
      <c r="L10" s="49" t="s">
        <v>152</v>
      </c>
      <c r="M10" s="50"/>
      <c r="N10" s="51"/>
    </row>
    <row r="11" spans="1:45" s="37" customFormat="1" ht="75" customHeight="1" x14ac:dyDescent="0.25">
      <c r="A11" s="33" t="e">
        <f>'register art 30 gdpr'!#REF!</f>
        <v>#REF!</v>
      </c>
      <c r="B11" s="52"/>
      <c r="C11" s="52"/>
      <c r="D11" s="52"/>
      <c r="E11" s="52"/>
      <c r="F11" s="52"/>
      <c r="G11" s="52"/>
      <c r="H11" s="52"/>
      <c r="I11" s="52"/>
      <c r="J11" s="52"/>
      <c r="K11" s="52"/>
      <c r="L11" s="52"/>
      <c r="M11" s="53"/>
      <c r="N11" s="46"/>
      <c r="AC11"/>
    </row>
    <row r="12" spans="1:45" s="37" customFormat="1" ht="75" customHeight="1" x14ac:dyDescent="0.25">
      <c r="A12" s="33" t="e">
        <f>'register art 30 gdpr'!#REF!</f>
        <v>#REF!</v>
      </c>
      <c r="B12" s="52"/>
      <c r="C12" s="52"/>
      <c r="D12" s="52"/>
      <c r="E12" s="52"/>
      <c r="F12" s="52"/>
      <c r="G12" s="52"/>
      <c r="H12" s="52"/>
      <c r="I12" s="52"/>
      <c r="J12" s="52"/>
      <c r="K12" s="52"/>
      <c r="L12" s="52"/>
      <c r="M12" s="53"/>
      <c r="N12" s="46"/>
      <c r="AC12"/>
    </row>
    <row r="13" spans="1:45" s="37" customFormat="1" ht="75" customHeight="1" x14ac:dyDescent="0.25">
      <c r="A13" s="33" t="e">
        <f>'register art 30 gdpr'!#REF!</f>
        <v>#REF!</v>
      </c>
      <c r="B13" s="52"/>
      <c r="C13" s="52"/>
      <c r="D13" s="52"/>
      <c r="E13" s="52"/>
      <c r="F13" s="52"/>
      <c r="G13" s="52"/>
      <c r="H13" s="52"/>
      <c r="I13" s="52"/>
      <c r="J13" s="52"/>
      <c r="K13" s="52"/>
      <c r="L13" s="52"/>
      <c r="M13" s="53"/>
      <c r="N13" s="46"/>
      <c r="AC13"/>
    </row>
    <row r="14" spans="1:45" s="37" customFormat="1" ht="75" customHeight="1" x14ac:dyDescent="0.25">
      <c r="A14" s="33" t="e">
        <f>'register art 30 gdpr'!#REF!</f>
        <v>#REF!</v>
      </c>
      <c r="B14" s="52"/>
      <c r="C14" s="52"/>
      <c r="D14" s="52"/>
      <c r="E14" s="52"/>
      <c r="F14" s="52"/>
      <c r="G14" s="52"/>
      <c r="H14" s="52"/>
      <c r="I14" s="52"/>
      <c r="J14" s="52"/>
      <c r="K14" s="52"/>
      <c r="L14" s="52"/>
      <c r="M14" s="53"/>
      <c r="N14" s="46"/>
      <c r="AC14"/>
    </row>
    <row r="15" spans="1:45" s="37" customFormat="1" ht="75" customHeight="1" x14ac:dyDescent="0.25">
      <c r="A15" s="33" t="e">
        <f>'register art 30 gdpr'!#REF!</f>
        <v>#REF!</v>
      </c>
      <c r="B15" s="52"/>
      <c r="C15" s="52"/>
      <c r="D15" s="52"/>
      <c r="E15" s="52"/>
      <c r="F15" s="52"/>
      <c r="G15" s="52"/>
      <c r="H15" s="52"/>
      <c r="I15" s="52"/>
      <c r="J15" s="52"/>
      <c r="K15" s="52"/>
      <c r="L15" s="52"/>
      <c r="M15" s="53"/>
      <c r="N15" s="46"/>
      <c r="AC15"/>
    </row>
    <row r="16" spans="1:45" s="37" customFormat="1" ht="75" customHeight="1" x14ac:dyDescent="0.25">
      <c r="A16" s="33" t="e">
        <f>'register art 30 gdpr'!#REF!</f>
        <v>#REF!</v>
      </c>
      <c r="B16" s="52"/>
      <c r="C16" s="52"/>
      <c r="D16" s="52"/>
      <c r="E16" s="52"/>
      <c r="F16" s="52"/>
      <c r="G16" s="52"/>
      <c r="H16" s="52"/>
      <c r="I16" s="52"/>
      <c r="J16" s="52"/>
      <c r="K16" s="52"/>
      <c r="L16" s="52"/>
      <c r="M16" s="53"/>
      <c r="N16" s="46"/>
      <c r="AC16"/>
    </row>
    <row r="17" spans="1:29" s="37" customFormat="1" ht="75" customHeight="1" x14ac:dyDescent="0.25">
      <c r="A17" s="33" t="e">
        <f>'register art 30 gdpr'!#REF!</f>
        <v>#REF!</v>
      </c>
      <c r="B17" s="52"/>
      <c r="C17" s="52"/>
      <c r="D17" s="52"/>
      <c r="E17" s="52"/>
      <c r="F17" s="52"/>
      <c r="G17" s="52"/>
      <c r="H17" s="52"/>
      <c r="I17" s="52"/>
      <c r="J17" s="52"/>
      <c r="K17" s="52"/>
      <c r="L17" s="52"/>
      <c r="M17" s="53"/>
      <c r="N17" s="46"/>
      <c r="AC17"/>
    </row>
    <row r="18" spans="1:29" ht="75" customHeight="1" x14ac:dyDescent="0.25">
      <c r="A18" s="33" t="str">
        <f>'register art 30 gdpr'!A10</f>
        <v xml:space="preserve">Buchhaltung /Contabilità </v>
      </c>
      <c r="B18" s="52"/>
      <c r="C18" s="52"/>
      <c r="D18" s="52"/>
      <c r="E18" s="52"/>
      <c r="F18" s="52"/>
      <c r="G18" s="52"/>
      <c r="H18" s="52"/>
      <c r="I18" s="52"/>
      <c r="J18" s="52"/>
      <c r="K18" s="52"/>
      <c r="L18" s="52"/>
      <c r="M18" s="53"/>
      <c r="N18" s="46"/>
    </row>
    <row r="19" spans="1:29" ht="75" customHeight="1" x14ac:dyDescent="0.25">
      <c r="A19" s="33" t="str">
        <f>'register art 30 gdpr'!A11</f>
        <v xml:space="preserve">Archivierung der Daten / Archiviazione dati </v>
      </c>
      <c r="B19" s="52"/>
      <c r="C19" s="52"/>
      <c r="D19" s="52"/>
      <c r="E19" s="52"/>
      <c r="F19" s="52"/>
      <c r="G19" s="52"/>
      <c r="H19" s="52"/>
      <c r="I19" s="52"/>
      <c r="J19" s="52"/>
      <c r="K19" s="52"/>
      <c r="L19" s="52"/>
      <c r="M19" s="53"/>
      <c r="N19" s="46"/>
    </row>
    <row r="20" spans="1:29" ht="75" customHeight="1" x14ac:dyDescent="0.25">
      <c r="A20" s="33" t="str">
        <f>'register art 30 gdpr'!A12</f>
        <v>Entgeltabrechnung und Lohnbuchhaltung / Contabilità del personale</v>
      </c>
      <c r="B20" s="52"/>
      <c r="C20" s="52"/>
      <c r="D20" s="52"/>
      <c r="E20" s="52"/>
      <c r="F20" s="52"/>
      <c r="G20" s="52"/>
      <c r="H20" s="52"/>
      <c r="I20" s="52"/>
      <c r="J20" s="52"/>
      <c r="K20" s="52"/>
      <c r="L20" s="52"/>
      <c r="M20" s="53"/>
      <c r="N20" s="46"/>
    </row>
    <row r="21" spans="1:29" ht="75" customHeight="1" x14ac:dyDescent="0.25">
      <c r="A21" s="33" t="str">
        <f>'register art 30 gdpr'!A13</f>
        <v>Allgemeine Abwicklung des Zahlungsverkehrs / Elaborazione generale delle transazioni di pagamento</v>
      </c>
      <c r="B21" s="52"/>
      <c r="C21" s="52"/>
      <c r="D21" s="52"/>
      <c r="E21" s="52"/>
      <c r="F21" s="52"/>
      <c r="G21" s="52"/>
      <c r="H21" s="52"/>
      <c r="I21" s="52"/>
      <c r="J21" s="52"/>
      <c r="K21" s="52"/>
      <c r="L21" s="52"/>
      <c r="M21" s="54"/>
      <c r="N21" s="46"/>
    </row>
    <row r="22" spans="1:29" ht="75" customHeight="1" x14ac:dyDescent="0.25">
      <c r="A22" s="33" t="e">
        <f>'register art 30 gdpr'!#REF!</f>
        <v>#REF!</v>
      </c>
      <c r="B22" s="52"/>
      <c r="C22" s="52"/>
      <c r="D22" s="52"/>
      <c r="E22" s="52"/>
      <c r="F22" s="52"/>
      <c r="G22" s="52"/>
      <c r="H22" s="52"/>
      <c r="I22" s="52"/>
      <c r="J22" s="52"/>
      <c r="K22" s="52"/>
      <c r="L22" s="52"/>
      <c r="M22" s="53"/>
      <c r="N22" s="46"/>
    </row>
    <row r="23" spans="1:29" ht="75" customHeight="1" x14ac:dyDescent="0.25">
      <c r="A23" s="33" t="e">
        <f>#REF!</f>
        <v>#REF!</v>
      </c>
      <c r="B23" s="52"/>
      <c r="C23" s="52"/>
      <c r="D23" s="52"/>
      <c r="E23" s="52"/>
      <c r="F23" s="52"/>
      <c r="G23" s="52"/>
      <c r="H23" s="52"/>
      <c r="I23" s="52"/>
      <c r="J23" s="52"/>
      <c r="K23" s="52"/>
      <c r="L23" s="52"/>
      <c r="M23" s="53"/>
      <c r="N23" s="55"/>
    </row>
    <row r="24" spans="1:29" ht="75" customHeight="1" x14ac:dyDescent="0.25">
      <c r="A24" s="33" t="str">
        <f>'register art 30 gdpr'!A14</f>
        <v>Lieferanten 
Anlegung von Akten (Bestellungen, Lieferscheine, Rechnungen) / fornitori 
Creazione di file (ordini, bolle di consegna, fatture)</v>
      </c>
      <c r="B24" s="52"/>
      <c r="C24" s="52"/>
      <c r="D24" s="52"/>
      <c r="E24" s="52"/>
      <c r="F24" s="52"/>
      <c r="G24" s="52"/>
      <c r="H24" s="52"/>
      <c r="I24" s="52"/>
      <c r="J24" s="52"/>
      <c r="K24" s="52"/>
      <c r="L24" s="52"/>
      <c r="M24" s="53"/>
      <c r="N24" s="55"/>
    </row>
    <row r="25" spans="1:29" ht="114.75" customHeight="1" x14ac:dyDescent="0.25"/>
    <row r="26" spans="1:29" ht="114.75" customHeight="1" x14ac:dyDescent="0.25">
      <c r="A26" s="201" t="str">
        <f>'register art 30 gdpr'!A16</f>
        <v>PERSONAL / PERSONALE</v>
      </c>
      <c r="B26" s="201"/>
      <c r="C26" s="201"/>
      <c r="D26" s="201"/>
      <c r="E26" s="201"/>
      <c r="F26" s="201"/>
      <c r="G26" s="201"/>
      <c r="H26" s="201"/>
      <c r="I26" s="201"/>
      <c r="J26" s="201"/>
      <c r="K26" s="201"/>
      <c r="L26" s="201"/>
      <c r="M26" s="201"/>
      <c r="N26" s="201"/>
    </row>
    <row r="27" spans="1:29" ht="75.75" customHeight="1" x14ac:dyDescent="0.25">
      <c r="A27" s="33" t="str">
        <f>'register art 30 gdpr'!A17</f>
        <v>Rechtliche und wirtschaftliche Führung des Personals /  Gestione giuridica ed economica del personale</v>
      </c>
      <c r="B27" s="52"/>
      <c r="C27" s="52"/>
      <c r="D27" s="52"/>
      <c r="E27" s="52"/>
      <c r="F27" s="52"/>
      <c r="G27" s="52"/>
      <c r="H27" s="52"/>
      <c r="I27" s="52"/>
      <c r="J27" s="52"/>
      <c r="K27" s="52"/>
      <c r="L27" s="52"/>
      <c r="M27" s="54"/>
      <c r="N27" s="46"/>
    </row>
    <row r="28" spans="1:29" ht="75.75" customHeight="1" x14ac:dyDescent="0.25">
      <c r="A28" s="33" t="e">
        <f>'register art 30 gdpr'!#REF!</f>
        <v>#REF!</v>
      </c>
      <c r="B28" s="52"/>
      <c r="C28" s="52"/>
      <c r="D28" s="52"/>
      <c r="E28" s="52"/>
      <c r="F28" s="52"/>
      <c r="G28" s="52"/>
      <c r="H28" s="52"/>
      <c r="I28" s="52"/>
      <c r="J28" s="52"/>
      <c r="K28" s="52"/>
      <c r="L28" s="52"/>
      <c r="M28" s="54"/>
      <c r="N28" s="46"/>
    </row>
    <row r="29" spans="1:29" ht="75.75" customHeight="1" x14ac:dyDescent="0.25">
      <c r="A29" s="33" t="str">
        <f>'register art 30 gdpr'!A18</f>
        <v xml:space="preserve">Arbeitszeiterfassung / Registrazione orario di lavoro </v>
      </c>
      <c r="B29" s="52"/>
      <c r="C29" s="52"/>
      <c r="D29" s="52"/>
      <c r="E29" s="52"/>
      <c r="F29" s="52"/>
      <c r="G29" s="52"/>
      <c r="H29" s="52"/>
      <c r="I29" s="52"/>
      <c r="J29" s="52"/>
      <c r="K29" s="52"/>
      <c r="L29" s="52"/>
      <c r="M29" s="54"/>
      <c r="N29" s="46"/>
    </row>
    <row r="30" spans="1:29" ht="75.75" customHeight="1" x14ac:dyDescent="0.25">
      <c r="A30" s="33" t="str">
        <f>'register art 30 gdpr'!A19</f>
        <v>Verwaltung Stempelungen / gestione delle timbrature</v>
      </c>
      <c r="B30" s="52"/>
      <c r="C30" s="52"/>
      <c r="D30" s="52"/>
      <c r="E30" s="52"/>
      <c r="F30" s="52"/>
      <c r="G30" s="52"/>
      <c r="H30" s="52"/>
      <c r="I30" s="52"/>
      <c r="J30" s="52"/>
      <c r="K30" s="52"/>
      <c r="L30" s="52"/>
      <c r="M30" s="54"/>
      <c r="N30" s="46"/>
    </row>
    <row r="31" spans="1:29" ht="75.75" customHeight="1" x14ac:dyDescent="0.25">
      <c r="A31" s="33" t="str">
        <f>'register art 30 gdpr'!A20</f>
        <v>Bewerbungen / Domande di impiego</v>
      </c>
      <c r="B31" s="52"/>
      <c r="C31" s="52"/>
      <c r="D31" s="52"/>
      <c r="E31" s="52"/>
      <c r="F31" s="52"/>
      <c r="G31" s="52"/>
      <c r="H31" s="52"/>
      <c r="I31" s="52"/>
      <c r="J31" s="52"/>
      <c r="K31" s="52"/>
      <c r="L31" s="52"/>
      <c r="M31" s="53"/>
      <c r="N31" s="46"/>
    </row>
    <row r="32" spans="1:29" ht="75.75" customHeight="1" x14ac:dyDescent="0.25">
      <c r="A32" s="33" t="str">
        <f>'register art 30 gdpr'!A21</f>
        <v>Personalentwicklung / sviluppo delle risorse umane</v>
      </c>
      <c r="B32" s="52"/>
      <c r="C32" s="52"/>
      <c r="D32" s="52"/>
      <c r="E32" s="52"/>
      <c r="F32" s="52"/>
      <c r="G32" s="52"/>
      <c r="H32" s="52"/>
      <c r="I32" s="52"/>
      <c r="J32" s="52"/>
      <c r="K32" s="52"/>
      <c r="L32" s="52"/>
      <c r="M32" s="53"/>
      <c r="N32" s="46"/>
    </row>
    <row r="33" spans="1:29" ht="75.75" customHeight="1" x14ac:dyDescent="0.25">
      <c r="A33" s="33" t="str">
        <f>'register art 30 gdpr'!A24</f>
        <v>Personalaktenführung / gestione dei fascicoli del personale</v>
      </c>
      <c r="B33" s="52"/>
      <c r="C33" s="52"/>
      <c r="D33" s="52"/>
      <c r="E33" s="52"/>
      <c r="F33" s="52"/>
      <c r="G33" s="52"/>
      <c r="H33" s="52"/>
      <c r="I33" s="52"/>
      <c r="J33" s="52"/>
      <c r="K33" s="52"/>
      <c r="L33" s="52"/>
      <c r="M33" s="53"/>
      <c r="N33" s="46"/>
    </row>
    <row r="34" spans="1:29" s="38" customFormat="1" ht="99.95" customHeight="1" x14ac:dyDescent="0.25">
      <c r="AC34"/>
    </row>
    <row r="35" spans="1:29" ht="99.95" customHeight="1" x14ac:dyDescent="0.25">
      <c r="A35" s="201" t="e">
        <f>'register art 30 gdpr'!#REF!</f>
        <v>#REF!</v>
      </c>
      <c r="B35" s="201"/>
      <c r="C35" s="201"/>
      <c r="D35" s="201"/>
      <c r="E35" s="201"/>
      <c r="F35" s="201"/>
      <c r="G35" s="201"/>
      <c r="H35" s="201"/>
      <c r="I35" s="201"/>
      <c r="J35" s="201"/>
      <c r="K35" s="201"/>
      <c r="L35" s="201"/>
      <c r="M35" s="201"/>
      <c r="N35" s="201"/>
    </row>
    <row r="36" spans="1:29" ht="120.75" customHeight="1" x14ac:dyDescent="0.25">
      <c r="A36" s="33" t="e">
        <f>'register art 30 gdpr'!#REF!</f>
        <v>#REF!</v>
      </c>
      <c r="B36" s="52"/>
      <c r="C36" s="52"/>
      <c r="D36" s="52"/>
      <c r="E36" s="52"/>
      <c r="F36" s="52"/>
      <c r="G36" s="52"/>
      <c r="H36" s="52"/>
      <c r="I36" s="52"/>
      <c r="J36" s="52"/>
      <c r="K36" s="52"/>
      <c r="L36" s="52"/>
      <c r="M36" s="54"/>
      <c r="N36" s="46"/>
    </row>
    <row r="37" spans="1:29" ht="75.75" customHeight="1" x14ac:dyDescent="0.25">
      <c r="A37" s="33" t="e">
        <f>'register art 30 gdpr'!#REF!</f>
        <v>#REF!</v>
      </c>
      <c r="B37" s="52"/>
      <c r="C37" s="52"/>
      <c r="D37" s="52"/>
      <c r="E37" s="52"/>
      <c r="F37" s="52"/>
      <c r="G37" s="52"/>
      <c r="H37" s="52"/>
      <c r="I37" s="52"/>
      <c r="J37" s="52"/>
      <c r="K37" s="52"/>
      <c r="L37" s="52"/>
      <c r="M37" s="54"/>
      <c r="N37" s="46"/>
    </row>
    <row r="38" spans="1:29" ht="75.75" customHeight="1" x14ac:dyDescent="0.25">
      <c r="A38" s="33" t="e">
        <f>#REF!</f>
        <v>#REF!</v>
      </c>
      <c r="B38" s="52"/>
      <c r="C38" s="52"/>
      <c r="D38" s="52"/>
      <c r="E38" s="52"/>
      <c r="F38" s="52"/>
      <c r="G38" s="52"/>
      <c r="H38" s="52"/>
      <c r="I38" s="52"/>
      <c r="J38" s="52"/>
      <c r="K38" s="52"/>
      <c r="L38" s="52"/>
      <c r="M38" s="54"/>
      <c r="N38" s="46"/>
    </row>
    <row r="39" spans="1:29" ht="75.75" customHeight="1" x14ac:dyDescent="0.25">
      <c r="A39" s="33" t="e">
        <f>#REF!</f>
        <v>#REF!</v>
      </c>
      <c r="B39" s="52"/>
      <c r="C39" s="52"/>
      <c r="D39" s="52"/>
      <c r="E39" s="52"/>
      <c r="F39" s="52"/>
      <c r="G39" s="52"/>
      <c r="H39" s="52"/>
      <c r="I39" s="52"/>
      <c r="J39" s="52"/>
      <c r="K39" s="52"/>
      <c r="L39" s="52"/>
      <c r="M39" s="54"/>
      <c r="N39" s="46"/>
    </row>
    <row r="40" spans="1:29" ht="75.75" customHeight="1" x14ac:dyDescent="0.25">
      <c r="A40" s="33" t="e">
        <f>'register art 30 gdpr'!#REF!</f>
        <v>#REF!</v>
      </c>
      <c r="B40" s="52"/>
      <c r="C40" s="52"/>
      <c r="D40" s="52"/>
      <c r="E40" s="52"/>
      <c r="F40" s="52"/>
      <c r="G40" s="52"/>
      <c r="H40" s="52"/>
      <c r="I40" s="52"/>
      <c r="J40" s="52"/>
      <c r="K40" s="52"/>
      <c r="L40" s="52"/>
      <c r="M40" s="54"/>
      <c r="N40" s="46"/>
      <c r="O40" s="38"/>
    </row>
    <row r="41" spans="1:29" ht="25.5" customHeight="1" x14ac:dyDescent="0.25"/>
    <row r="42" spans="1:29" ht="99.95" customHeight="1" x14ac:dyDescent="0.25"/>
    <row r="43" spans="1:29" ht="99.95" customHeight="1" x14ac:dyDescent="0.25">
      <c r="A43" s="201" t="str">
        <f>'register art 30 gdpr'!A36</f>
        <v xml:space="preserve">SONSTIGES - ALTRO </v>
      </c>
      <c r="B43" s="201"/>
      <c r="C43" s="201"/>
      <c r="D43" s="201"/>
      <c r="E43" s="201"/>
      <c r="F43" s="201"/>
      <c r="G43" s="201"/>
      <c r="H43" s="201"/>
      <c r="I43" s="201"/>
      <c r="J43" s="201"/>
      <c r="K43" s="201"/>
      <c r="L43" s="201"/>
      <c r="M43" s="201"/>
      <c r="N43" s="201"/>
    </row>
    <row r="44" spans="1:29" ht="74.25" customHeight="1" x14ac:dyDescent="0.25">
      <c r="A44" s="33" t="str">
        <f>'register art 30 gdpr'!A37</f>
        <v xml:space="preserve">Website-Verwaltung / Gestione sito WEB </v>
      </c>
      <c r="B44" s="52"/>
      <c r="C44" s="52"/>
      <c r="D44" s="52"/>
      <c r="E44" s="52"/>
      <c r="F44" s="52"/>
      <c r="G44" s="52"/>
      <c r="H44" s="52"/>
      <c r="I44" s="52"/>
      <c r="J44" s="52"/>
      <c r="K44" s="52"/>
      <c r="L44" s="52"/>
      <c r="M44" s="54"/>
      <c r="N44" s="46"/>
    </row>
    <row r="45" spans="1:29" ht="74.25" customHeight="1" x14ac:dyDescent="0.25">
      <c r="A45" s="33" t="str">
        <f>'register art 30 gdpr'!A38</f>
        <v>Wartung der Software / Manutenzione del software</v>
      </c>
      <c r="B45" s="52"/>
      <c r="C45" s="52"/>
      <c r="D45" s="52"/>
      <c r="E45" s="52"/>
      <c r="F45" s="52"/>
      <c r="G45" s="52"/>
      <c r="H45" s="52"/>
      <c r="I45" s="52"/>
      <c r="J45" s="52"/>
      <c r="K45" s="52"/>
      <c r="L45" s="52"/>
      <c r="M45" s="54"/>
      <c r="N45" s="46"/>
    </row>
    <row r="46" spans="1:29" ht="74.25" customHeight="1" x14ac:dyDescent="0.25">
      <c r="A46" s="33" t="str">
        <f>'register art 30 gdpr'!A39</f>
        <v>E-Mail-System: Excange, Outlook</v>
      </c>
      <c r="B46" s="52"/>
      <c r="C46" s="52"/>
      <c r="D46" s="52"/>
      <c r="E46" s="52"/>
      <c r="F46" s="52"/>
      <c r="G46" s="52"/>
      <c r="H46" s="52"/>
      <c r="I46" s="52"/>
      <c r="J46" s="52"/>
      <c r="K46" s="52"/>
      <c r="L46" s="52"/>
      <c r="M46" s="54"/>
      <c r="N46" s="46"/>
    </row>
    <row r="47" spans="1:29" ht="74.25" customHeight="1" x14ac:dyDescent="0.25">
      <c r="A47" s="33" t="str">
        <f>'register art 30 gdpr'!A40</f>
        <v>IT-Infrastruktur/Netzwerkadministration/IT-Sicherheit / Infrastruttura IT/amministrazione di rete/ sicurezza IT</v>
      </c>
      <c r="B47" s="52"/>
      <c r="C47" s="52"/>
      <c r="D47" s="52"/>
      <c r="E47" s="52"/>
      <c r="F47" s="52"/>
      <c r="G47" s="52"/>
      <c r="H47" s="52"/>
      <c r="I47" s="52"/>
      <c r="J47" s="52"/>
      <c r="K47" s="52"/>
      <c r="L47" s="52"/>
      <c r="M47" s="54"/>
      <c r="N47" s="46"/>
    </row>
    <row r="48" spans="1:29" ht="74.25" customHeight="1" x14ac:dyDescent="0.25">
      <c r="A48" s="33" t="e">
        <f>'register art 30 gdpr'!#REF!</f>
        <v>#REF!</v>
      </c>
      <c r="B48" s="52"/>
      <c r="C48" s="52"/>
      <c r="D48" s="52"/>
      <c r="E48" s="52"/>
      <c r="F48" s="52"/>
      <c r="G48" s="52"/>
      <c r="H48" s="52"/>
      <c r="I48" s="52"/>
      <c r="J48" s="52"/>
      <c r="K48" s="52"/>
      <c r="L48" s="52"/>
      <c r="M48" s="54"/>
      <c r="N48" s="46"/>
    </row>
    <row r="49" spans="1:14" ht="74.25" customHeight="1" x14ac:dyDescent="0.25">
      <c r="A49" s="33" t="e">
        <f>#REF!</f>
        <v>#REF!</v>
      </c>
      <c r="B49" s="52"/>
      <c r="C49" s="52"/>
      <c r="D49" s="52"/>
      <c r="E49" s="52"/>
      <c r="F49" s="52"/>
      <c r="G49" s="52"/>
      <c r="H49" s="52"/>
      <c r="I49" s="52"/>
      <c r="J49" s="52"/>
      <c r="K49" s="52"/>
      <c r="L49" s="52"/>
      <c r="M49" s="54"/>
      <c r="N49" s="46"/>
    </row>
    <row r="50" spans="1:14" ht="74.25" customHeight="1" x14ac:dyDescent="0.25">
      <c r="A50" s="33" t="str">
        <f>'register art 30 gdpr'!A41</f>
        <v>Internetzugang / Connessione internet</v>
      </c>
      <c r="B50" s="52"/>
      <c r="C50" s="52"/>
      <c r="D50" s="52"/>
      <c r="E50" s="52"/>
      <c r="F50" s="52"/>
      <c r="G50" s="52"/>
      <c r="H50" s="52"/>
      <c r="I50" s="52"/>
      <c r="J50" s="52"/>
      <c r="K50" s="52"/>
      <c r="L50" s="52"/>
      <c r="M50" s="54"/>
      <c r="N50" s="46"/>
    </row>
    <row r="51" spans="1:14" ht="74.25" customHeight="1" x14ac:dyDescent="0.25">
      <c r="A51" s="33" t="str">
        <f>'register art 30 gdpr'!A42</f>
        <v>Nutzerverwaltung und Zugriffsberechtigung IT 
gestione utenti e diritti degli utenti</v>
      </c>
      <c r="B51" s="52"/>
      <c r="C51" s="52"/>
      <c r="D51" s="52"/>
      <c r="E51" s="52"/>
      <c r="F51" s="52"/>
      <c r="G51" s="52"/>
      <c r="H51" s="52"/>
      <c r="I51" s="52"/>
      <c r="J51" s="52"/>
      <c r="K51" s="52"/>
      <c r="L51" s="52"/>
      <c r="M51" s="54"/>
      <c r="N51" s="46"/>
    </row>
    <row r="52" spans="1:14" ht="74.25" customHeight="1" x14ac:dyDescent="0.25">
      <c r="A52" s="33" t="e">
        <f>'register art 30 gdpr'!#REF!</f>
        <v>#REF!</v>
      </c>
      <c r="B52" s="52"/>
      <c r="C52" s="52"/>
      <c r="D52" s="52"/>
      <c r="E52" s="52"/>
      <c r="F52" s="52"/>
      <c r="G52" s="52"/>
      <c r="H52" s="52"/>
      <c r="I52" s="52"/>
      <c r="J52" s="52"/>
      <c r="K52" s="52"/>
      <c r="L52" s="52"/>
      <c r="M52" s="54"/>
      <c r="N52" s="46"/>
    </row>
    <row r="53" spans="1:14" ht="74.25" customHeight="1" x14ac:dyDescent="0.25">
      <c r="A53" s="33" t="e">
        <f>'register art 30 gdpr'!#REF!</f>
        <v>#REF!</v>
      </c>
      <c r="B53" s="52"/>
      <c r="C53" s="52"/>
      <c r="D53" s="52"/>
      <c r="E53" s="52"/>
      <c r="F53" s="52"/>
      <c r="G53" s="52"/>
      <c r="H53" s="52"/>
      <c r="I53" s="52"/>
      <c r="J53" s="52"/>
      <c r="K53" s="52"/>
      <c r="L53" s="52"/>
      <c r="M53" s="54"/>
      <c r="N53" s="46"/>
    </row>
    <row r="54" spans="1:14" ht="74.25" customHeight="1" x14ac:dyDescent="0.25">
      <c r="A54" s="33" t="str">
        <f>'register art 30 gdpr'!A43</f>
        <v xml:space="preserve">Kommunikation und Mobil Telefonie / Comunicazione e telefonia mobile </v>
      </c>
      <c r="B54" s="52"/>
      <c r="C54" s="52"/>
      <c r="D54" s="52"/>
      <c r="E54" s="52"/>
      <c r="F54" s="52"/>
      <c r="G54" s="52"/>
      <c r="H54" s="52"/>
      <c r="I54" s="52"/>
      <c r="J54" s="52"/>
      <c r="K54" s="52"/>
      <c r="L54" s="52"/>
      <c r="M54" s="54"/>
      <c r="N54" s="46"/>
    </row>
    <row r="55" spans="1:14" ht="74.25" customHeight="1" x14ac:dyDescent="0.25">
      <c r="A55" s="33"/>
      <c r="B55" s="52"/>
      <c r="C55" s="52"/>
      <c r="D55" s="52"/>
      <c r="E55" s="52"/>
      <c r="F55" s="52"/>
      <c r="G55" s="52"/>
      <c r="H55" s="52"/>
      <c r="I55" s="52"/>
      <c r="J55" s="52"/>
      <c r="K55" s="52"/>
      <c r="L55" s="52"/>
      <c r="M55" s="54"/>
      <c r="N55" s="46"/>
    </row>
    <row r="56" spans="1:14" ht="74.25" customHeight="1" x14ac:dyDescent="0.25">
      <c r="A56" s="33"/>
      <c r="B56" s="52"/>
      <c r="C56" s="52"/>
      <c r="D56" s="52"/>
      <c r="E56" s="52"/>
      <c r="F56" s="52"/>
      <c r="G56" s="52"/>
      <c r="H56" s="52"/>
      <c r="I56" s="52"/>
      <c r="J56" s="52"/>
      <c r="K56" s="52"/>
      <c r="L56" s="52"/>
      <c r="M56" s="54"/>
      <c r="N56" s="46"/>
    </row>
    <row r="57" spans="1:14" ht="74.25" customHeight="1" x14ac:dyDescent="0.25">
      <c r="A57" s="33"/>
      <c r="B57" s="52"/>
      <c r="C57" s="52"/>
      <c r="D57" s="52"/>
      <c r="E57" s="52"/>
      <c r="F57" s="52"/>
      <c r="G57" s="52"/>
      <c r="H57" s="52"/>
      <c r="I57" s="52"/>
      <c r="J57" s="52"/>
      <c r="K57" s="52"/>
      <c r="L57" s="52"/>
      <c r="M57" s="53"/>
      <c r="N57" s="46"/>
    </row>
    <row r="58" spans="1:14" ht="74.25" customHeight="1" x14ac:dyDescent="0.25">
      <c r="A58" s="33"/>
      <c r="B58" s="52"/>
      <c r="C58" s="52"/>
      <c r="D58" s="52"/>
      <c r="E58" s="52"/>
      <c r="F58" s="52"/>
      <c r="G58" s="52"/>
      <c r="H58" s="52"/>
      <c r="I58" s="52"/>
      <c r="J58" s="52"/>
      <c r="K58" s="52"/>
      <c r="L58" s="52"/>
      <c r="M58" s="53"/>
      <c r="N58" s="46"/>
    </row>
    <row r="59" spans="1:14" ht="74.25" customHeight="1" x14ac:dyDescent="0.25">
      <c r="A59" s="33"/>
      <c r="B59" s="52"/>
      <c r="C59" s="52"/>
      <c r="D59" s="52"/>
      <c r="E59" s="52"/>
      <c r="F59" s="52"/>
      <c r="G59" s="52"/>
      <c r="H59" s="52"/>
      <c r="I59" s="52"/>
      <c r="J59" s="52"/>
      <c r="K59" s="52"/>
      <c r="L59" s="52"/>
      <c r="M59" s="53"/>
      <c r="N59" s="46"/>
    </row>
    <row r="60" spans="1:14" ht="74.25" customHeight="1" x14ac:dyDescent="0.25">
      <c r="A60" s="33"/>
      <c r="B60" s="52"/>
      <c r="C60" s="52"/>
      <c r="D60" s="52"/>
      <c r="E60" s="52"/>
      <c r="F60" s="52"/>
      <c r="G60" s="52"/>
      <c r="H60" s="52"/>
      <c r="I60" s="52"/>
      <c r="J60" s="52"/>
      <c r="K60" s="52"/>
      <c r="L60" s="52"/>
      <c r="M60" s="53"/>
      <c r="N60" s="46"/>
    </row>
    <row r="61" spans="1:14" ht="74.25" customHeight="1" x14ac:dyDescent="0.25">
      <c r="A61" s="33"/>
      <c r="B61" s="52"/>
      <c r="C61" s="52"/>
      <c r="D61" s="52"/>
      <c r="E61" s="52"/>
      <c r="F61" s="52"/>
      <c r="G61" s="52"/>
      <c r="H61" s="52"/>
      <c r="I61" s="52"/>
      <c r="J61" s="52"/>
      <c r="K61" s="52"/>
      <c r="L61" s="52"/>
      <c r="M61" s="53"/>
      <c r="N61" s="46"/>
    </row>
    <row r="62" spans="1:14" ht="74.25" customHeight="1" x14ac:dyDescent="0.25">
      <c r="A62" s="33"/>
      <c r="B62" s="52"/>
      <c r="C62" s="52"/>
      <c r="D62" s="52"/>
      <c r="E62" s="52"/>
      <c r="F62" s="52"/>
      <c r="G62" s="52"/>
      <c r="H62" s="52"/>
      <c r="I62" s="52"/>
      <c r="J62" s="52"/>
      <c r="K62" s="52"/>
      <c r="L62" s="52"/>
      <c r="M62" s="53"/>
      <c r="N62" s="46"/>
    </row>
    <row r="63" spans="1:14" ht="74.25" customHeight="1" x14ac:dyDescent="0.25">
      <c r="A63" s="33"/>
      <c r="B63" s="52"/>
      <c r="C63" s="52"/>
      <c r="D63" s="52"/>
      <c r="E63" s="52"/>
      <c r="F63" s="52"/>
      <c r="G63" s="52"/>
      <c r="H63" s="52"/>
      <c r="I63" s="52"/>
      <c r="J63" s="52"/>
      <c r="K63" s="52"/>
      <c r="L63" s="52"/>
      <c r="M63" s="53"/>
      <c r="N63" s="46"/>
    </row>
    <row r="64" spans="1:14" ht="74.25" customHeight="1" x14ac:dyDescent="0.25">
      <c r="A64" s="33"/>
      <c r="B64" s="52"/>
      <c r="C64" s="52"/>
      <c r="D64" s="52"/>
      <c r="E64" s="52"/>
      <c r="F64" s="52"/>
      <c r="G64" s="52"/>
      <c r="H64" s="52"/>
      <c r="I64" s="52"/>
      <c r="J64" s="52"/>
      <c r="K64" s="52"/>
      <c r="L64" s="52"/>
      <c r="M64" s="53"/>
      <c r="N64" s="46"/>
    </row>
    <row r="65" spans="1:14" ht="74.25" customHeight="1" x14ac:dyDescent="0.25">
      <c r="A65" s="33"/>
      <c r="B65" s="56"/>
      <c r="C65" s="56"/>
      <c r="D65" s="56"/>
      <c r="E65" s="56"/>
      <c r="F65" s="56"/>
      <c r="G65" s="56"/>
      <c r="H65" s="56"/>
      <c r="I65" s="56"/>
      <c r="J65" s="56"/>
      <c r="K65" s="56"/>
      <c r="L65" s="56"/>
      <c r="M65" s="53"/>
      <c r="N65" s="57"/>
    </row>
  </sheetData>
  <mergeCells count="13">
    <mergeCell ref="P3:Q3"/>
    <mergeCell ref="A9:N9"/>
    <mergeCell ref="A26:N26"/>
    <mergeCell ref="A35:N35"/>
    <mergeCell ref="A43:N43"/>
    <mergeCell ref="A1:N1"/>
    <mergeCell ref="A2:N2"/>
    <mergeCell ref="A3:B3"/>
    <mergeCell ref="C3:F3"/>
    <mergeCell ref="G3:I3"/>
    <mergeCell ref="J3:K3"/>
    <mergeCell ref="L3:M3"/>
    <mergeCell ref="N3:O3"/>
  </mergeCells>
  <pageMargins left="0.23611111111111099" right="0.23611111111111099" top="0.74791666666666701" bottom="0.74791666666666701" header="0.51180555555555496" footer="0.51180555555555496"/>
  <pageSetup paperSize="8" firstPageNumber="0" orientation="landscape" horizontalDpi="300" verticalDpi="30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51"/>
  <sheetViews>
    <sheetView topLeftCell="A7" zoomScale="45" zoomScaleNormal="45" workbookViewId="0">
      <pane ySplit="1" topLeftCell="A35" activePane="bottomLeft" state="frozen"/>
      <selection activeCell="A7" sqref="A7"/>
      <selection pane="bottomLeft" activeCell="H47" sqref="H47"/>
    </sheetView>
  </sheetViews>
  <sheetFormatPr baseColWidth="10" defaultColWidth="9.140625" defaultRowHeight="15" x14ac:dyDescent="0.25"/>
  <cols>
    <col min="1" max="1" width="38.7109375" customWidth="1"/>
    <col min="2" max="18" width="20.7109375" customWidth="1"/>
    <col min="19" max="32" width="11.42578125"/>
    <col min="33" max="33" width="11.28515625" customWidth="1"/>
    <col min="34" max="1019" width="11.42578125"/>
  </cols>
  <sheetData>
    <row r="1" spans="1:49" ht="92.25" customHeight="1" x14ac:dyDescent="0.25">
      <c r="A1" s="202" t="s">
        <v>153</v>
      </c>
      <c r="B1" s="202"/>
      <c r="C1" s="202"/>
      <c r="D1" s="202"/>
      <c r="E1" s="202"/>
      <c r="F1" s="202"/>
      <c r="G1" s="202"/>
      <c r="H1" s="202"/>
      <c r="I1" s="202"/>
      <c r="J1" s="202"/>
      <c r="K1" s="202"/>
      <c r="L1" s="202"/>
      <c r="M1" s="202"/>
      <c r="N1" s="202"/>
      <c r="O1" s="202"/>
      <c r="P1" s="202"/>
      <c r="Q1" s="202"/>
      <c r="R1" s="202"/>
    </row>
    <row r="2" spans="1:49" s="25" customFormat="1" ht="98.25" customHeight="1" x14ac:dyDescent="0.25">
      <c r="A2" s="203" t="s">
        <v>154</v>
      </c>
      <c r="B2" s="203"/>
      <c r="C2" s="203"/>
      <c r="D2" s="203"/>
      <c r="E2" s="203"/>
      <c r="F2" s="203"/>
      <c r="G2" s="203"/>
      <c r="H2" s="203"/>
      <c r="I2" s="203"/>
      <c r="J2" s="203"/>
      <c r="K2" s="203"/>
      <c r="L2" s="203"/>
      <c r="M2" s="203"/>
      <c r="N2" s="203"/>
      <c r="O2" s="203"/>
      <c r="P2" s="203"/>
      <c r="Q2" s="203"/>
      <c r="R2" s="203"/>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row>
    <row r="3" spans="1:49" ht="96" customHeight="1" x14ac:dyDescent="0.25">
      <c r="A3" s="204" t="str">
        <f>'register art 30 gdpr'!A3:B3</f>
        <v xml:space="preserve">Name und Kontaktdaten des Verantwortlichen sowie ggf. seines Vertreters:
Nome e dati di contatto del titolare dei dati e, se del caso, del suo rappresentante: </v>
      </c>
      <c r="B3" s="204"/>
      <c r="C3" s="199" t="str">
        <f>'register art 32 gdpr'!C3:F3</f>
        <v>Angaben zum Arzt</v>
      </c>
      <c r="D3" s="199"/>
      <c r="E3" s="199"/>
      <c r="F3" s="199"/>
      <c r="G3" s="204" t="str">
        <f>'register art 32 gdpr'!G3:I3</f>
        <v>Name und Kontaktdaten des betrieblichen Datenschutzbeauftragter (DPO):
Nome e dati di contatto del Responsabile della protezione dei dati (DPO)  dell'ente:</v>
      </c>
      <c r="H3" s="204"/>
      <c r="I3" s="204"/>
      <c r="J3" s="194" t="str">
        <f>'register art 32 gdpr'!J3:K3</f>
        <v>keiner</v>
      </c>
      <c r="K3" s="194"/>
      <c r="L3" s="194"/>
      <c r="M3" s="194"/>
      <c r="N3" s="194"/>
      <c r="O3" s="194"/>
      <c r="P3" s="26" t="s">
        <v>155</v>
      </c>
      <c r="Q3" s="26" t="s">
        <v>156</v>
      </c>
      <c r="R3" s="26" t="s">
        <v>157</v>
      </c>
      <c r="S3" s="27"/>
    </row>
    <row r="4" spans="1:49" ht="23.25" x14ac:dyDescent="0.25">
      <c r="A4" s="206"/>
      <c r="B4" s="206"/>
      <c r="C4" s="199"/>
      <c r="D4" s="199"/>
      <c r="E4" s="199"/>
      <c r="F4" s="199"/>
      <c r="G4" s="200"/>
      <c r="H4" s="200"/>
      <c r="I4" s="200"/>
      <c r="J4" s="28"/>
      <c r="K4" s="26"/>
      <c r="O4" s="26"/>
      <c r="P4" s="58">
        <v>43406</v>
      </c>
      <c r="Q4" s="58">
        <f ca="1">TODAY()</f>
        <v>44096</v>
      </c>
      <c r="R4" s="59">
        <f ca="1">SUM((_xlfn.DAYS(Q4,P4)-365))</f>
        <v>325</v>
      </c>
      <c r="S4" s="27"/>
    </row>
    <row r="5" spans="1:49" ht="21.75" thickBot="1" x14ac:dyDescent="0.3">
      <c r="A5" s="60"/>
      <c r="B5" s="60"/>
      <c r="C5" s="60"/>
      <c r="D5" s="60"/>
      <c r="E5" s="60"/>
      <c r="F5" s="60"/>
      <c r="G5" s="60"/>
      <c r="H5" s="60"/>
      <c r="I5" s="60"/>
      <c r="J5" s="60"/>
      <c r="K5" s="60"/>
      <c r="L5" s="60"/>
      <c r="M5" s="60"/>
      <c r="N5" s="60"/>
      <c r="O5" s="60"/>
      <c r="P5" s="60"/>
      <c r="Q5" s="60"/>
      <c r="R5" s="60"/>
      <c r="S5" s="27"/>
    </row>
    <row r="6" spans="1:49" s="27" customFormat="1" ht="129.75" customHeight="1" thickBot="1" x14ac:dyDescent="0.3">
      <c r="A6" s="40" t="s">
        <v>158</v>
      </c>
      <c r="B6" s="61" t="s">
        <v>159</v>
      </c>
      <c r="C6" s="61" t="s">
        <v>160</v>
      </c>
      <c r="D6" s="61" t="s">
        <v>161</v>
      </c>
      <c r="E6" s="61" t="s">
        <v>162</v>
      </c>
      <c r="F6" s="61" t="s">
        <v>163</v>
      </c>
      <c r="G6" s="61" t="s">
        <v>164</v>
      </c>
      <c r="H6" s="61" t="s">
        <v>165</v>
      </c>
      <c r="I6" s="61" t="s">
        <v>166</v>
      </c>
      <c r="J6" s="61" t="s">
        <v>167</v>
      </c>
      <c r="K6" s="61" t="s">
        <v>168</v>
      </c>
      <c r="L6" s="61" t="s">
        <v>169</v>
      </c>
      <c r="M6" s="61" t="s">
        <v>170</v>
      </c>
      <c r="N6" s="61" t="s">
        <v>171</v>
      </c>
      <c r="O6" s="61" t="s">
        <v>172</v>
      </c>
      <c r="P6" s="61" t="s">
        <v>173</v>
      </c>
      <c r="Q6" s="61" t="s">
        <v>174</v>
      </c>
      <c r="R6" s="61" t="s">
        <v>175</v>
      </c>
      <c r="AG6"/>
    </row>
    <row r="7" spans="1:49" ht="120.75" thickBot="1" x14ac:dyDescent="0.3">
      <c r="A7" s="62" t="s">
        <v>176</v>
      </c>
      <c r="B7" s="162" t="s">
        <v>177</v>
      </c>
      <c r="C7" s="162" t="s">
        <v>178</v>
      </c>
      <c r="D7" s="162" t="s">
        <v>179</v>
      </c>
      <c r="E7" s="162" t="s">
        <v>180</v>
      </c>
      <c r="F7" s="162" t="s">
        <v>181</v>
      </c>
      <c r="G7" s="162" t="s">
        <v>182</v>
      </c>
      <c r="H7" s="162" t="s">
        <v>183</v>
      </c>
      <c r="I7" s="162" t="s">
        <v>184</v>
      </c>
      <c r="J7" s="162" t="s">
        <v>185</v>
      </c>
      <c r="K7" s="163" t="s">
        <v>186</v>
      </c>
      <c r="L7" s="163" t="s">
        <v>187</v>
      </c>
      <c r="M7" s="163" t="s">
        <v>188</v>
      </c>
      <c r="N7" s="163" t="s">
        <v>189</v>
      </c>
      <c r="O7" s="163" t="s">
        <v>190</v>
      </c>
      <c r="P7" s="163" t="s">
        <v>191</v>
      </c>
      <c r="Q7" s="164" t="s">
        <v>192</v>
      </c>
      <c r="R7" s="164" t="s">
        <v>193</v>
      </c>
    </row>
    <row r="8" spans="1:49" ht="24.95" customHeight="1" x14ac:dyDescent="0.25">
      <c r="A8" s="32"/>
      <c r="B8" s="32"/>
      <c r="C8" s="32"/>
      <c r="D8" s="32"/>
      <c r="E8" s="32"/>
      <c r="F8" s="32"/>
      <c r="G8" s="32"/>
      <c r="H8" s="32"/>
      <c r="I8" s="32"/>
      <c r="J8" s="32"/>
      <c r="K8" s="32"/>
      <c r="L8" s="32"/>
      <c r="M8" s="32"/>
      <c r="N8" s="32"/>
      <c r="O8" s="32"/>
      <c r="P8" s="32"/>
      <c r="Q8" s="32"/>
      <c r="R8" s="32"/>
    </row>
    <row r="9" spans="1:49" ht="114.95" customHeight="1" thickBot="1" x14ac:dyDescent="0.3">
      <c r="A9" s="201" t="str">
        <f>'register art 30 gdpr'!A9:M9</f>
        <v xml:space="preserve">ALLGEMEINE VERFAHREN UND BUCHHALTUNG - 
PROCEDIMENTI GENERALI E CONTABILITA ' </v>
      </c>
      <c r="B9" s="205"/>
      <c r="C9" s="205"/>
      <c r="D9" s="205"/>
      <c r="E9" s="205"/>
      <c r="F9" s="205"/>
      <c r="G9" s="205"/>
      <c r="H9" s="205"/>
      <c r="I9" s="205"/>
      <c r="J9" s="205"/>
      <c r="K9" s="205"/>
      <c r="L9" s="205"/>
      <c r="M9" s="205"/>
      <c r="N9" s="205"/>
      <c r="O9" s="205"/>
      <c r="P9" s="205"/>
      <c r="Q9" s="201"/>
      <c r="R9" s="201"/>
    </row>
    <row r="10" spans="1:49" s="37" customFormat="1" ht="114.95" customHeight="1" thickBot="1" x14ac:dyDescent="0.3">
      <c r="A10" s="165" t="str">
        <f>'register art 30 gdpr'!A10</f>
        <v xml:space="preserve">Buchhaltung /Contabilità </v>
      </c>
      <c r="B10" s="166" t="s">
        <v>13</v>
      </c>
      <c r="C10" s="167" t="s">
        <v>13</v>
      </c>
      <c r="D10" s="167" t="s">
        <v>13</v>
      </c>
      <c r="E10" s="167" t="s">
        <v>5</v>
      </c>
      <c r="F10" s="167" t="s">
        <v>13</v>
      </c>
      <c r="G10" s="167" t="s">
        <v>13</v>
      </c>
      <c r="H10" s="167" t="s">
        <v>5</v>
      </c>
      <c r="I10" s="167" t="s">
        <v>13</v>
      </c>
      <c r="J10" s="168" t="s">
        <v>13</v>
      </c>
      <c r="K10" s="166" t="s">
        <v>13</v>
      </c>
      <c r="L10" s="167" t="s">
        <v>13</v>
      </c>
      <c r="M10" s="167" t="s">
        <v>13</v>
      </c>
      <c r="N10" s="167" t="s">
        <v>13</v>
      </c>
      <c r="O10" s="167" t="s">
        <v>13</v>
      </c>
      <c r="P10" s="168" t="s">
        <v>13</v>
      </c>
      <c r="Q10" s="64" t="str">
        <f>IF(COUNTIF(B10:J10,"Sì / Ja")&gt;1,"relevant","nicht relevant")</f>
        <v>relevant</v>
      </c>
      <c r="R10" s="64" t="str">
        <f>IF(COUNTIF(K10:P10,"Sì / Ja")&gt;1,"relevant","nicht relevant")</f>
        <v>nicht relevant</v>
      </c>
      <c r="AG10"/>
    </row>
    <row r="11" spans="1:49" ht="114.95" customHeight="1" thickBot="1" x14ac:dyDescent="0.3">
      <c r="A11" s="165" t="str">
        <f>'register art 30 gdpr'!A11</f>
        <v xml:space="preserve">Archivierung der Daten / Archiviazione dati </v>
      </c>
      <c r="B11" s="169" t="s">
        <v>13</v>
      </c>
      <c r="C11" s="63" t="s">
        <v>13</v>
      </c>
      <c r="D11" s="63" t="s">
        <v>13</v>
      </c>
      <c r="E11" s="63" t="s">
        <v>5</v>
      </c>
      <c r="F11" s="63" t="s">
        <v>13</v>
      </c>
      <c r="G11" s="63" t="s">
        <v>13</v>
      </c>
      <c r="H11" s="63" t="s">
        <v>5</v>
      </c>
      <c r="I11" s="63" t="s">
        <v>13</v>
      </c>
      <c r="J11" s="170" t="s">
        <v>13</v>
      </c>
      <c r="K11" s="169" t="s">
        <v>13</v>
      </c>
      <c r="L11" s="63" t="s">
        <v>13</v>
      </c>
      <c r="M11" s="63" t="s">
        <v>13</v>
      </c>
      <c r="N11" s="63" t="s">
        <v>13</v>
      </c>
      <c r="O11" s="63" t="s">
        <v>13</v>
      </c>
      <c r="P11" s="170" t="s">
        <v>13</v>
      </c>
      <c r="Q11" s="64" t="str">
        <f t="shared" ref="Q11:Q14" si="0">IF(COUNTIF(B11:J11,"Sì / Ja")&gt;1,"relevant","nicht relevant")</f>
        <v>relevant</v>
      </c>
      <c r="R11" s="64" t="str">
        <f t="shared" ref="R11:R14" si="1">IF(COUNTIF(K11:P11,"Sì / Ja")&gt;1,"relevant","nicht relevant")</f>
        <v>nicht relevant</v>
      </c>
    </row>
    <row r="12" spans="1:49" ht="114.95" customHeight="1" thickBot="1" x14ac:dyDescent="0.3">
      <c r="A12" s="165" t="str">
        <f>'register art 30 gdpr'!A12</f>
        <v>Entgeltabrechnung und Lohnbuchhaltung / Contabilità del personale</v>
      </c>
      <c r="B12" s="169" t="s">
        <v>13</v>
      </c>
      <c r="C12" s="63" t="s">
        <v>13</v>
      </c>
      <c r="D12" s="63" t="s">
        <v>13</v>
      </c>
      <c r="E12" s="63" t="s">
        <v>5</v>
      </c>
      <c r="F12" s="63" t="s">
        <v>13</v>
      </c>
      <c r="G12" s="63" t="s">
        <v>13</v>
      </c>
      <c r="H12" s="63" t="s">
        <v>13</v>
      </c>
      <c r="I12" s="63" t="s">
        <v>13</v>
      </c>
      <c r="J12" s="170" t="s">
        <v>13</v>
      </c>
      <c r="K12" s="169" t="s">
        <v>13</v>
      </c>
      <c r="L12" s="63" t="s">
        <v>13</v>
      </c>
      <c r="M12" s="63" t="s">
        <v>13</v>
      </c>
      <c r="N12" s="63" t="s">
        <v>13</v>
      </c>
      <c r="O12" s="63" t="s">
        <v>13</v>
      </c>
      <c r="P12" s="170" t="s">
        <v>13</v>
      </c>
      <c r="Q12" s="64" t="str">
        <f t="shared" si="0"/>
        <v>nicht relevant</v>
      </c>
      <c r="R12" s="64" t="str">
        <f t="shared" si="1"/>
        <v>nicht relevant</v>
      </c>
    </row>
    <row r="13" spans="1:49" ht="114.95" customHeight="1" thickBot="1" x14ac:dyDescent="0.3">
      <c r="A13" s="165" t="str">
        <f>'register art 30 gdpr'!A13</f>
        <v>Allgemeine Abwicklung des Zahlungsverkehrs / Elaborazione generale delle transazioni di pagamento</v>
      </c>
      <c r="B13" s="169" t="s">
        <v>13</v>
      </c>
      <c r="C13" s="63" t="s">
        <v>13</v>
      </c>
      <c r="D13" s="63" t="s">
        <v>13</v>
      </c>
      <c r="E13" s="63" t="s">
        <v>13</v>
      </c>
      <c r="F13" s="63" t="s">
        <v>13</v>
      </c>
      <c r="G13" s="63" t="s">
        <v>13</v>
      </c>
      <c r="H13" s="63" t="s">
        <v>13</v>
      </c>
      <c r="I13" s="63" t="s">
        <v>13</v>
      </c>
      <c r="J13" s="170" t="s">
        <v>13</v>
      </c>
      <c r="K13" s="169" t="s">
        <v>13</v>
      </c>
      <c r="L13" s="63" t="s">
        <v>13</v>
      </c>
      <c r="M13" s="63" t="s">
        <v>13</v>
      </c>
      <c r="N13" s="63" t="s">
        <v>13</v>
      </c>
      <c r="O13" s="63" t="s">
        <v>13</v>
      </c>
      <c r="P13" s="170" t="s">
        <v>13</v>
      </c>
      <c r="Q13" s="64" t="str">
        <f t="shared" si="0"/>
        <v>nicht relevant</v>
      </c>
      <c r="R13" s="64" t="str">
        <f t="shared" si="1"/>
        <v>nicht relevant</v>
      </c>
    </row>
    <row r="14" spans="1:49" ht="114.95" customHeight="1" thickBot="1" x14ac:dyDescent="0.3">
      <c r="A14" s="165" t="str">
        <f>'register art 30 gdpr'!A14</f>
        <v>Lieferanten 
Anlegung von Akten (Bestellungen, Lieferscheine, Rechnungen) / fornitori 
Creazione di file (ordini, bolle di consegna, fatture)</v>
      </c>
      <c r="B14" s="171" t="s">
        <v>13</v>
      </c>
      <c r="C14" s="172" t="s">
        <v>13</v>
      </c>
      <c r="D14" s="172" t="s">
        <v>13</v>
      </c>
      <c r="E14" s="172" t="s">
        <v>13</v>
      </c>
      <c r="F14" s="172" t="s">
        <v>13</v>
      </c>
      <c r="G14" s="172" t="s">
        <v>13</v>
      </c>
      <c r="H14" s="172" t="s">
        <v>13</v>
      </c>
      <c r="I14" s="172" t="s">
        <v>13</v>
      </c>
      <c r="J14" s="173" t="s">
        <v>13</v>
      </c>
      <c r="K14" s="171" t="s">
        <v>13</v>
      </c>
      <c r="L14" s="172" t="s">
        <v>13</v>
      </c>
      <c r="M14" s="172" t="s">
        <v>13</v>
      </c>
      <c r="N14" s="172" t="s">
        <v>13</v>
      </c>
      <c r="O14" s="172" t="s">
        <v>13</v>
      </c>
      <c r="P14" s="173" t="s">
        <v>13</v>
      </c>
      <c r="Q14" s="61" t="str">
        <f t="shared" si="0"/>
        <v>nicht relevant</v>
      </c>
      <c r="R14" s="61" t="str">
        <f t="shared" si="1"/>
        <v>nicht relevant</v>
      </c>
    </row>
    <row r="15" spans="1:49" ht="24.95" customHeight="1" x14ac:dyDescent="0.25"/>
    <row r="16" spans="1:49" ht="114.95" customHeight="1" thickBot="1" x14ac:dyDescent="0.3">
      <c r="A16" s="201" t="str">
        <f>'register art 30 gdpr'!A16:M16</f>
        <v>PERSONAL / PERSONALE</v>
      </c>
      <c r="B16" s="205"/>
      <c r="C16" s="205"/>
      <c r="D16" s="205"/>
      <c r="E16" s="205"/>
      <c r="F16" s="205"/>
      <c r="G16" s="205"/>
      <c r="H16" s="205"/>
      <c r="I16" s="205"/>
      <c r="J16" s="205"/>
      <c r="K16" s="205"/>
      <c r="L16" s="205"/>
      <c r="M16" s="205"/>
      <c r="N16" s="205"/>
      <c r="O16" s="205"/>
      <c r="P16" s="205"/>
      <c r="Q16" s="201"/>
      <c r="R16" s="201"/>
    </row>
    <row r="17" spans="1:33" ht="114.95" customHeight="1" thickBot="1" x14ac:dyDescent="0.3">
      <c r="A17" s="165" t="str">
        <f>'register art 30 gdpr'!A17</f>
        <v>Rechtliche und wirtschaftliche Führung des Personals /  Gestione giuridica ed economica del personale</v>
      </c>
      <c r="B17" s="166" t="s">
        <v>13</v>
      </c>
      <c r="C17" s="167" t="s">
        <v>13</v>
      </c>
      <c r="D17" s="167" t="s">
        <v>13</v>
      </c>
      <c r="E17" s="167" t="s">
        <v>13</v>
      </c>
      <c r="F17" s="167" t="s">
        <v>13</v>
      </c>
      <c r="G17" s="167" t="s">
        <v>13</v>
      </c>
      <c r="H17" s="167" t="s">
        <v>13</v>
      </c>
      <c r="I17" s="167" t="s">
        <v>13</v>
      </c>
      <c r="J17" s="168" t="s">
        <v>13</v>
      </c>
      <c r="K17" s="166" t="s">
        <v>13</v>
      </c>
      <c r="L17" s="167" t="s">
        <v>13</v>
      </c>
      <c r="M17" s="167" t="s">
        <v>13</v>
      </c>
      <c r="N17" s="167" t="s">
        <v>13</v>
      </c>
      <c r="O17" s="167" t="s">
        <v>13</v>
      </c>
      <c r="P17" s="168" t="s">
        <v>13</v>
      </c>
      <c r="Q17" s="61" t="str">
        <f t="shared" ref="Q17" si="2">IF(COUNTIF(B17:J17,"Sì / Ja")&gt;1,"relevant","nicht relevant")</f>
        <v>nicht relevant</v>
      </c>
      <c r="R17" s="64" t="str">
        <f t="shared" ref="R17" si="3">IF(COUNTIF(K17:P17,"Sì / Ja")&gt;1,"relevant","nicht relevant")</f>
        <v>nicht relevant</v>
      </c>
    </row>
    <row r="18" spans="1:33" ht="114.95" customHeight="1" thickBot="1" x14ac:dyDescent="0.3">
      <c r="A18" s="165" t="str">
        <f>'register art 30 gdpr'!A18</f>
        <v xml:space="preserve">Arbeitszeiterfassung / Registrazione orario di lavoro </v>
      </c>
      <c r="B18" s="169" t="s">
        <v>13</v>
      </c>
      <c r="C18" s="63" t="s">
        <v>13</v>
      </c>
      <c r="D18" s="63" t="s">
        <v>13</v>
      </c>
      <c r="E18" s="63" t="s">
        <v>13</v>
      </c>
      <c r="F18" s="63" t="s">
        <v>13</v>
      </c>
      <c r="G18" s="63" t="s">
        <v>13</v>
      </c>
      <c r="H18" s="63" t="s">
        <v>13</v>
      </c>
      <c r="I18" s="63" t="s">
        <v>13</v>
      </c>
      <c r="J18" s="170" t="s">
        <v>13</v>
      </c>
      <c r="K18" s="169" t="s">
        <v>13</v>
      </c>
      <c r="L18" s="63" t="s">
        <v>13</v>
      </c>
      <c r="M18" s="63" t="s">
        <v>13</v>
      </c>
      <c r="N18" s="63" t="s">
        <v>13</v>
      </c>
      <c r="O18" s="63" t="s">
        <v>13</v>
      </c>
      <c r="P18" s="170" t="s">
        <v>13</v>
      </c>
      <c r="Q18" s="61" t="str">
        <f t="shared" ref="Q18:Q24" si="4">IF(COUNTIF(B18:J18,"Sì / Ja")&gt;1,"relevant","nicht relevant")</f>
        <v>nicht relevant</v>
      </c>
      <c r="R18" s="64" t="str">
        <f t="shared" ref="R18:R24" si="5">IF(COUNTIF(K18:P18,"Sì / Ja")&gt;1,"relevant","nicht relevant")</f>
        <v>nicht relevant</v>
      </c>
    </row>
    <row r="19" spans="1:33" ht="114.95" customHeight="1" thickBot="1" x14ac:dyDescent="0.3">
      <c r="A19" s="165" t="str">
        <f>'register art 30 gdpr'!A19</f>
        <v>Verwaltung Stempelungen / gestione delle timbrature</v>
      </c>
      <c r="B19" s="169" t="s">
        <v>13</v>
      </c>
      <c r="C19" s="63" t="s">
        <v>13</v>
      </c>
      <c r="D19" s="63" t="s">
        <v>13</v>
      </c>
      <c r="E19" s="63" t="s">
        <v>13</v>
      </c>
      <c r="F19" s="63" t="s">
        <v>13</v>
      </c>
      <c r="G19" s="63" t="s">
        <v>13</v>
      </c>
      <c r="H19" s="63" t="s">
        <v>13</v>
      </c>
      <c r="I19" s="63" t="s">
        <v>13</v>
      </c>
      <c r="J19" s="170" t="s">
        <v>13</v>
      </c>
      <c r="K19" s="169" t="s">
        <v>13</v>
      </c>
      <c r="L19" s="63" t="s">
        <v>13</v>
      </c>
      <c r="M19" s="63" t="s">
        <v>13</v>
      </c>
      <c r="N19" s="63" t="s">
        <v>13</v>
      </c>
      <c r="O19" s="63" t="s">
        <v>13</v>
      </c>
      <c r="P19" s="170" t="s">
        <v>13</v>
      </c>
      <c r="Q19" s="61" t="str">
        <f t="shared" si="4"/>
        <v>nicht relevant</v>
      </c>
      <c r="R19" s="64" t="str">
        <f t="shared" si="5"/>
        <v>nicht relevant</v>
      </c>
    </row>
    <row r="20" spans="1:33" ht="114.95" customHeight="1" thickBot="1" x14ac:dyDescent="0.3">
      <c r="A20" s="165" t="str">
        <f>'register art 30 gdpr'!A20</f>
        <v>Bewerbungen / Domande di impiego</v>
      </c>
      <c r="B20" s="169" t="s">
        <v>13</v>
      </c>
      <c r="C20" s="63" t="s">
        <v>13</v>
      </c>
      <c r="D20" s="63" t="s">
        <v>13</v>
      </c>
      <c r="E20" s="63" t="s">
        <v>13</v>
      </c>
      <c r="F20" s="63" t="s">
        <v>13</v>
      </c>
      <c r="G20" s="63" t="s">
        <v>13</v>
      </c>
      <c r="H20" s="63" t="s">
        <v>13</v>
      </c>
      <c r="I20" s="63" t="s">
        <v>13</v>
      </c>
      <c r="J20" s="170" t="s">
        <v>13</v>
      </c>
      <c r="K20" s="169" t="s">
        <v>13</v>
      </c>
      <c r="L20" s="63" t="s">
        <v>13</v>
      </c>
      <c r="M20" s="63" t="s">
        <v>13</v>
      </c>
      <c r="N20" s="63" t="s">
        <v>13</v>
      </c>
      <c r="O20" s="63" t="s">
        <v>13</v>
      </c>
      <c r="P20" s="170" t="s">
        <v>13</v>
      </c>
      <c r="Q20" s="61" t="str">
        <f t="shared" si="4"/>
        <v>nicht relevant</v>
      </c>
      <c r="R20" s="64" t="str">
        <f t="shared" si="5"/>
        <v>nicht relevant</v>
      </c>
    </row>
    <row r="21" spans="1:33" ht="114.95" customHeight="1" thickBot="1" x14ac:dyDescent="0.3">
      <c r="A21" s="165" t="str">
        <f>'register art 30 gdpr'!A21</f>
        <v>Personalentwicklung / sviluppo delle risorse umane</v>
      </c>
      <c r="B21" s="169" t="s">
        <v>13</v>
      </c>
      <c r="C21" s="63" t="s">
        <v>13</v>
      </c>
      <c r="D21" s="63" t="s">
        <v>13</v>
      </c>
      <c r="E21" s="63" t="s">
        <v>13</v>
      </c>
      <c r="F21" s="63" t="s">
        <v>13</v>
      </c>
      <c r="G21" s="63" t="s">
        <v>13</v>
      </c>
      <c r="H21" s="63" t="s">
        <v>13</v>
      </c>
      <c r="I21" s="63" t="s">
        <v>13</v>
      </c>
      <c r="J21" s="170" t="s">
        <v>13</v>
      </c>
      <c r="K21" s="169" t="s">
        <v>13</v>
      </c>
      <c r="L21" s="63" t="s">
        <v>13</v>
      </c>
      <c r="M21" s="63" t="s">
        <v>13</v>
      </c>
      <c r="N21" s="63" t="s">
        <v>13</v>
      </c>
      <c r="O21" s="63" t="s">
        <v>13</v>
      </c>
      <c r="P21" s="170" t="s">
        <v>13</v>
      </c>
      <c r="Q21" s="61" t="str">
        <f t="shared" si="4"/>
        <v>nicht relevant</v>
      </c>
      <c r="R21" s="64" t="str">
        <f t="shared" si="5"/>
        <v>nicht relevant</v>
      </c>
    </row>
    <row r="22" spans="1:33" ht="114.95" customHeight="1" thickBot="1" x14ac:dyDescent="0.3">
      <c r="A22" s="165" t="str">
        <f>'register art 30 gdpr'!A22</f>
        <v>Arbeitsmedizinische Untersuchung der Mitarbeiter</v>
      </c>
      <c r="B22" s="169" t="s">
        <v>13</v>
      </c>
      <c r="C22" s="63" t="s">
        <v>13</v>
      </c>
      <c r="D22" s="63" t="s">
        <v>13</v>
      </c>
      <c r="E22" s="63" t="s">
        <v>5</v>
      </c>
      <c r="F22" s="63" t="s">
        <v>13</v>
      </c>
      <c r="G22" s="63" t="s">
        <v>13</v>
      </c>
      <c r="H22" s="63" t="s">
        <v>13</v>
      </c>
      <c r="I22" s="63" t="s">
        <v>13</v>
      </c>
      <c r="J22" s="170" t="s">
        <v>13</v>
      </c>
      <c r="K22" s="169" t="s">
        <v>5</v>
      </c>
      <c r="L22" s="63" t="s">
        <v>13</v>
      </c>
      <c r="M22" s="63" t="s">
        <v>13</v>
      </c>
      <c r="N22" s="63" t="s">
        <v>13</v>
      </c>
      <c r="O22" s="63" t="s">
        <v>13</v>
      </c>
      <c r="P22" s="170" t="s">
        <v>13</v>
      </c>
      <c r="Q22" s="61" t="str">
        <f t="shared" ref="Q22" si="6">IF(COUNTIF(B22:J22,"Sì / Ja")&gt;1,"relevant","nicht relevant")</f>
        <v>nicht relevant</v>
      </c>
      <c r="R22" s="64" t="str">
        <f t="shared" ref="R22" si="7">IF(COUNTIF(K22:P22,"Sì / Ja")&gt;1,"relevant","nicht relevant")</f>
        <v>nicht relevant</v>
      </c>
    </row>
    <row r="23" spans="1:33" ht="114.95" customHeight="1" thickBot="1" x14ac:dyDescent="0.3">
      <c r="A23" s="165" t="str">
        <f>'register art 30 gdpr'!A23</f>
        <v>Disziplinarverfahren / procedimenti disciplinari</v>
      </c>
      <c r="B23" s="169" t="s">
        <v>13</v>
      </c>
      <c r="C23" s="63" t="s">
        <v>13</v>
      </c>
      <c r="D23" s="63" t="s">
        <v>13</v>
      </c>
      <c r="E23" s="63" t="s">
        <v>13</v>
      </c>
      <c r="F23" s="63" t="s">
        <v>13</v>
      </c>
      <c r="G23" s="63" t="s">
        <v>13</v>
      </c>
      <c r="H23" s="63" t="s">
        <v>13</v>
      </c>
      <c r="I23" s="63" t="s">
        <v>13</v>
      </c>
      <c r="J23" s="170" t="s">
        <v>13</v>
      </c>
      <c r="K23" s="169" t="s">
        <v>13</v>
      </c>
      <c r="L23" s="63" t="s">
        <v>13</v>
      </c>
      <c r="M23" s="63" t="s">
        <v>13</v>
      </c>
      <c r="N23" s="63" t="s">
        <v>13</v>
      </c>
      <c r="O23" s="63" t="s">
        <v>13</v>
      </c>
      <c r="P23" s="170" t="s">
        <v>13</v>
      </c>
      <c r="Q23" s="61" t="str">
        <f t="shared" si="4"/>
        <v>nicht relevant</v>
      </c>
      <c r="R23" s="64" t="str">
        <f t="shared" si="5"/>
        <v>nicht relevant</v>
      </c>
    </row>
    <row r="24" spans="1:33" ht="114.95" customHeight="1" thickBot="1" x14ac:dyDescent="0.3">
      <c r="A24" s="165" t="str">
        <f>'register art 30 gdpr'!A24</f>
        <v>Personalaktenführung / gestione dei fascicoli del personale</v>
      </c>
      <c r="B24" s="171" t="s">
        <v>13</v>
      </c>
      <c r="C24" s="172" t="s">
        <v>13</v>
      </c>
      <c r="D24" s="172" t="s">
        <v>13</v>
      </c>
      <c r="E24" s="172" t="s">
        <v>13</v>
      </c>
      <c r="F24" s="172" t="s">
        <v>13</v>
      </c>
      <c r="G24" s="172" t="s">
        <v>13</v>
      </c>
      <c r="H24" s="172" t="s">
        <v>13</v>
      </c>
      <c r="I24" s="172" t="s">
        <v>13</v>
      </c>
      <c r="J24" s="173" t="s">
        <v>13</v>
      </c>
      <c r="K24" s="171" t="s">
        <v>13</v>
      </c>
      <c r="L24" s="172" t="s">
        <v>13</v>
      </c>
      <c r="M24" s="172" t="s">
        <v>13</v>
      </c>
      <c r="N24" s="172" t="s">
        <v>13</v>
      </c>
      <c r="O24" s="172" t="s">
        <v>13</v>
      </c>
      <c r="P24" s="173" t="s">
        <v>13</v>
      </c>
      <c r="Q24" s="61" t="str">
        <f t="shared" si="4"/>
        <v>nicht relevant</v>
      </c>
      <c r="R24" s="61" t="str">
        <f t="shared" si="5"/>
        <v>nicht relevant</v>
      </c>
    </row>
    <row r="25" spans="1:33" s="38" customFormat="1" ht="24.95" customHeight="1" x14ac:dyDescent="0.25">
      <c r="AG25"/>
    </row>
    <row r="26" spans="1:33" ht="114.95" customHeight="1" thickBot="1" x14ac:dyDescent="0.3">
      <c r="A26" s="201" t="str">
        <f>'register art 30 gdpr'!A26:M26</f>
        <v>FREIBERUFLICHE MEDIZINISCHE TÄTIGKEIT - 
ATTIVITÁ MEDICINA DI LIBERA PROFESSIONE</v>
      </c>
      <c r="B26" s="205"/>
      <c r="C26" s="205"/>
      <c r="D26" s="205"/>
      <c r="E26" s="205"/>
      <c r="F26" s="205"/>
      <c r="G26" s="205"/>
      <c r="H26" s="205"/>
      <c r="I26" s="205"/>
      <c r="J26" s="205"/>
      <c r="K26" s="205"/>
      <c r="L26" s="205"/>
      <c r="M26" s="205"/>
      <c r="N26" s="205"/>
      <c r="O26" s="205"/>
      <c r="P26" s="205"/>
      <c r="Q26" s="201"/>
      <c r="R26" s="201"/>
    </row>
    <row r="27" spans="1:33" ht="114.95" customHeight="1" thickBot="1" x14ac:dyDescent="0.3">
      <c r="A27" s="165" t="str">
        <f>'register art 30 gdpr'!A27</f>
        <v>Patienten
Anlegung von Krankenakten
pazienti
creare fascicolo e cartella del pazienti</v>
      </c>
      <c r="B27" s="166" t="s">
        <v>13</v>
      </c>
      <c r="C27" s="167" t="s">
        <v>13</v>
      </c>
      <c r="D27" s="167" t="s">
        <v>13</v>
      </c>
      <c r="E27" s="167" t="s">
        <v>5</v>
      </c>
      <c r="F27" s="167" t="s">
        <v>13</v>
      </c>
      <c r="G27" s="167" t="s">
        <v>13</v>
      </c>
      <c r="H27" s="167" t="s">
        <v>5</v>
      </c>
      <c r="I27" s="167" t="s">
        <v>13</v>
      </c>
      <c r="J27" s="168" t="s">
        <v>5</v>
      </c>
      <c r="K27" s="166" t="s">
        <v>13</v>
      </c>
      <c r="L27" s="167" t="s">
        <v>13</v>
      </c>
      <c r="M27" s="167" t="s">
        <v>13</v>
      </c>
      <c r="N27" s="167" t="s">
        <v>13</v>
      </c>
      <c r="O27" s="167" t="s">
        <v>13</v>
      </c>
      <c r="P27" s="168" t="s">
        <v>13</v>
      </c>
      <c r="Q27" s="61" t="str">
        <f t="shared" ref="Q27:Q29" si="8">IF(COUNTIF(B27:J27,"Sì / Ja")&gt;1,"relevant","nicht relevant")</f>
        <v>relevant</v>
      </c>
      <c r="R27" s="64" t="str">
        <f t="shared" ref="R27:R29" si="9">IF(COUNTIF(K27:P27,"Sì / Ja")&gt;1,"relevant","nicht relevant")</f>
        <v>nicht relevant</v>
      </c>
      <c r="S27" s="38"/>
    </row>
    <row r="28" spans="1:33" ht="114.95" customHeight="1" thickBot="1" x14ac:dyDescent="0.3">
      <c r="A28" s="165" t="str">
        <f>'register art 30 gdpr'!A28</f>
        <v>Notfallkontakt
dati di contatto in caso di emergenza</v>
      </c>
      <c r="B28" s="169" t="s">
        <v>13</v>
      </c>
      <c r="C28" s="63" t="s">
        <v>13</v>
      </c>
      <c r="D28" s="63" t="s">
        <v>13</v>
      </c>
      <c r="E28" s="63" t="s">
        <v>13</v>
      </c>
      <c r="F28" s="63" t="s">
        <v>13</v>
      </c>
      <c r="G28" s="63" t="s">
        <v>13</v>
      </c>
      <c r="H28" s="63" t="s">
        <v>13</v>
      </c>
      <c r="I28" s="63" t="s">
        <v>13</v>
      </c>
      <c r="J28" s="170" t="s">
        <v>13</v>
      </c>
      <c r="K28" s="169" t="s">
        <v>13</v>
      </c>
      <c r="L28" s="63" t="s">
        <v>13</v>
      </c>
      <c r="M28" s="63" t="s">
        <v>13</v>
      </c>
      <c r="N28" s="63" t="s">
        <v>13</v>
      </c>
      <c r="O28" s="63" t="s">
        <v>13</v>
      </c>
      <c r="P28" s="170" t="s">
        <v>13</v>
      </c>
      <c r="Q28" s="61" t="str">
        <f t="shared" si="8"/>
        <v>nicht relevant</v>
      </c>
      <c r="R28" s="64" t="str">
        <f t="shared" si="9"/>
        <v>nicht relevant</v>
      </c>
      <c r="S28" s="38"/>
    </row>
    <row r="29" spans="1:33" ht="114.95" customHeight="1" thickBot="1" x14ac:dyDescent="0.3">
      <c r="A29" s="165" t="str">
        <f>'register art 30 gdpr'!A29</f>
        <v>Terminplanung
pianificazione delle prestazioni mediche</v>
      </c>
      <c r="B29" s="169" t="s">
        <v>13</v>
      </c>
      <c r="C29" s="63" t="s">
        <v>13</v>
      </c>
      <c r="D29" s="63" t="s">
        <v>13</v>
      </c>
      <c r="E29" s="63" t="s">
        <v>13</v>
      </c>
      <c r="F29" s="63" t="s">
        <v>13</v>
      </c>
      <c r="G29" s="63" t="s">
        <v>13</v>
      </c>
      <c r="H29" s="63" t="s">
        <v>13</v>
      </c>
      <c r="I29" s="63" t="s">
        <v>13</v>
      </c>
      <c r="J29" s="170" t="s">
        <v>13</v>
      </c>
      <c r="K29" s="169" t="s">
        <v>13</v>
      </c>
      <c r="L29" s="63" t="s">
        <v>13</v>
      </c>
      <c r="M29" s="63" t="s">
        <v>13</v>
      </c>
      <c r="N29" s="63" t="s">
        <v>13</v>
      </c>
      <c r="O29" s="63" t="s">
        <v>13</v>
      </c>
      <c r="P29" s="170" t="s">
        <v>13</v>
      </c>
      <c r="Q29" s="61" t="str">
        <f t="shared" si="8"/>
        <v>nicht relevant</v>
      </c>
      <c r="R29" s="64" t="str">
        <f t="shared" si="9"/>
        <v>nicht relevant</v>
      </c>
      <c r="S29" s="38"/>
    </row>
    <row r="30" spans="1:33" ht="114.95" customHeight="1" thickBot="1" x14ac:dyDescent="0.3">
      <c r="A30" s="165" t="str">
        <f>'register art 30 gdpr'!A30</f>
        <v>Ärztliche Leistungen
prestazioni mediche</v>
      </c>
      <c r="B30" s="169" t="s">
        <v>13</v>
      </c>
      <c r="C30" s="63" t="s">
        <v>13</v>
      </c>
      <c r="D30" s="63" t="s">
        <v>13</v>
      </c>
      <c r="E30" s="63" t="s">
        <v>5</v>
      </c>
      <c r="F30" s="63" t="s">
        <v>13</v>
      </c>
      <c r="G30" s="63" t="s">
        <v>13</v>
      </c>
      <c r="H30" s="63" t="s">
        <v>5</v>
      </c>
      <c r="I30" s="63" t="s">
        <v>13</v>
      </c>
      <c r="J30" s="170" t="s">
        <v>5</v>
      </c>
      <c r="K30" s="169" t="s">
        <v>13</v>
      </c>
      <c r="L30" s="63" t="s">
        <v>13</v>
      </c>
      <c r="M30" s="63" t="s">
        <v>13</v>
      </c>
      <c r="N30" s="63" t="s">
        <v>13</v>
      </c>
      <c r="O30" s="63" t="s">
        <v>13</v>
      </c>
      <c r="P30" s="170" t="s">
        <v>13</v>
      </c>
      <c r="Q30" s="61" t="str">
        <f t="shared" ref="Q30:Q42" si="10">IF(COUNTIF(B30:J30,"Sì / Ja")&gt;1,"relevant","nicht relevant")</f>
        <v>relevant</v>
      </c>
      <c r="R30" s="64" t="str">
        <f t="shared" ref="R30:R42" si="11">IF(COUNTIF(K30:P30,"Sì / Ja")&gt;1,"relevant","nicht relevant")</f>
        <v>nicht relevant</v>
      </c>
      <c r="S30" s="38"/>
    </row>
    <row r="31" spans="1:33" ht="114.95" customHeight="1" thickBot="1" x14ac:dyDescent="0.3">
      <c r="A31" s="165" t="e">
        <f>'register art 30 gdpr'!#REF!</f>
        <v>#REF!</v>
      </c>
      <c r="B31" s="169" t="s">
        <v>13</v>
      </c>
      <c r="C31" s="63" t="s">
        <v>13</v>
      </c>
      <c r="D31" s="63" t="s">
        <v>13</v>
      </c>
      <c r="E31" s="63" t="s">
        <v>5</v>
      </c>
      <c r="F31" s="63" t="s">
        <v>13</v>
      </c>
      <c r="G31" s="63" t="s">
        <v>13</v>
      </c>
      <c r="H31" s="63" t="s">
        <v>5</v>
      </c>
      <c r="I31" s="63" t="s">
        <v>13</v>
      </c>
      <c r="J31" s="170" t="s">
        <v>5</v>
      </c>
      <c r="K31" s="169" t="s">
        <v>13</v>
      </c>
      <c r="L31" s="63" t="s">
        <v>13</v>
      </c>
      <c r="M31" s="63" t="s">
        <v>5</v>
      </c>
      <c r="N31" s="63" t="s">
        <v>13</v>
      </c>
      <c r="O31" s="63" t="s">
        <v>13</v>
      </c>
      <c r="P31" s="170" t="s">
        <v>13</v>
      </c>
      <c r="Q31" s="61" t="str">
        <f t="shared" si="10"/>
        <v>relevant</v>
      </c>
      <c r="R31" s="64" t="str">
        <f t="shared" si="11"/>
        <v>nicht relevant</v>
      </c>
      <c r="S31" s="38"/>
    </row>
    <row r="32" spans="1:33" ht="114.95" customHeight="1" thickBot="1" x14ac:dyDescent="0.3">
      <c r="A32" s="165" t="e">
        <f>'register art 30 gdpr'!#REF!</f>
        <v>#REF!</v>
      </c>
      <c r="B32" s="169" t="s">
        <v>13</v>
      </c>
      <c r="C32" s="63" t="s">
        <v>13</v>
      </c>
      <c r="D32" s="63" t="s">
        <v>13</v>
      </c>
      <c r="E32" s="63" t="s">
        <v>5</v>
      </c>
      <c r="F32" s="63" t="s">
        <v>13</v>
      </c>
      <c r="G32" s="63" t="s">
        <v>13</v>
      </c>
      <c r="H32" s="63" t="s">
        <v>5</v>
      </c>
      <c r="I32" s="63" t="s">
        <v>13</v>
      </c>
      <c r="J32" s="170" t="s">
        <v>5</v>
      </c>
      <c r="K32" s="169" t="s">
        <v>13</v>
      </c>
      <c r="L32" s="63" t="s">
        <v>13</v>
      </c>
      <c r="M32" s="63" t="s">
        <v>5</v>
      </c>
      <c r="N32" s="63" t="s">
        <v>5</v>
      </c>
      <c r="O32" s="63" t="s">
        <v>13</v>
      </c>
      <c r="P32" s="170" t="s">
        <v>13</v>
      </c>
      <c r="Q32" s="61" t="str">
        <f t="shared" si="10"/>
        <v>relevant</v>
      </c>
      <c r="R32" s="64" t="str">
        <f t="shared" si="11"/>
        <v>relevant</v>
      </c>
      <c r="S32" s="38"/>
    </row>
    <row r="33" spans="1:33" ht="114.95" customHeight="1" thickBot="1" x14ac:dyDescent="0.3">
      <c r="A33" s="165" t="e">
        <f>'register art 30 gdpr'!#REF!</f>
        <v>#REF!</v>
      </c>
      <c r="B33" s="169" t="s">
        <v>13</v>
      </c>
      <c r="C33" s="63" t="s">
        <v>13</v>
      </c>
      <c r="D33" s="63" t="s">
        <v>13</v>
      </c>
      <c r="E33" s="63" t="s">
        <v>5</v>
      </c>
      <c r="F33" s="63" t="s">
        <v>13</v>
      </c>
      <c r="G33" s="63" t="s">
        <v>13</v>
      </c>
      <c r="H33" s="63" t="s">
        <v>5</v>
      </c>
      <c r="I33" s="63" t="s">
        <v>13</v>
      </c>
      <c r="J33" s="170" t="s">
        <v>5</v>
      </c>
      <c r="K33" s="169" t="s">
        <v>13</v>
      </c>
      <c r="L33" s="63" t="s">
        <v>13</v>
      </c>
      <c r="M33" s="63" t="s">
        <v>5</v>
      </c>
      <c r="N33" s="63" t="s">
        <v>5</v>
      </c>
      <c r="O33" s="63" t="s">
        <v>13</v>
      </c>
      <c r="P33" s="170" t="s">
        <v>13</v>
      </c>
      <c r="Q33" s="61" t="str">
        <f t="shared" si="10"/>
        <v>relevant</v>
      </c>
      <c r="R33" s="64" t="str">
        <f t="shared" si="11"/>
        <v>relevant</v>
      </c>
      <c r="S33" s="38"/>
    </row>
    <row r="34" spans="1:33" ht="114.95" customHeight="1" thickBot="1" x14ac:dyDescent="0.3">
      <c r="A34" s="165" t="str">
        <f>'register art 30 gdpr'!A31</f>
        <v>Erstellen von Arztbriefen und Zeugnissen
stesura di letter del medico e di attestati</v>
      </c>
      <c r="B34" s="169" t="s">
        <v>13</v>
      </c>
      <c r="C34" s="63" t="s">
        <v>13</v>
      </c>
      <c r="D34" s="63" t="s">
        <v>13</v>
      </c>
      <c r="E34" s="63" t="s">
        <v>5</v>
      </c>
      <c r="F34" s="63" t="s">
        <v>13</v>
      </c>
      <c r="G34" s="63" t="s">
        <v>13</v>
      </c>
      <c r="H34" s="63" t="s">
        <v>13</v>
      </c>
      <c r="I34" s="63" t="s">
        <v>13</v>
      </c>
      <c r="J34" s="170" t="s">
        <v>5</v>
      </c>
      <c r="K34" s="169" t="s">
        <v>13</v>
      </c>
      <c r="L34" s="63" t="s">
        <v>13</v>
      </c>
      <c r="M34" s="63" t="s">
        <v>13</v>
      </c>
      <c r="N34" s="63" t="s">
        <v>13</v>
      </c>
      <c r="O34" s="63" t="s">
        <v>13</v>
      </c>
      <c r="P34" s="170" t="s">
        <v>13</v>
      </c>
      <c r="Q34" s="61" t="str">
        <f t="shared" si="10"/>
        <v>relevant</v>
      </c>
      <c r="R34" s="64" t="str">
        <f t="shared" si="11"/>
        <v>nicht relevant</v>
      </c>
      <c r="S34" s="38"/>
    </row>
    <row r="35" spans="1:33" ht="114.95" customHeight="1" thickBot="1" x14ac:dyDescent="0.3">
      <c r="A35" s="165" t="str">
        <f>'register art 30 gdpr'!A32</f>
        <v>Empfangen von Arztbriefen
lettere del medico ricevute</v>
      </c>
      <c r="B35" s="169" t="s">
        <v>13</v>
      </c>
      <c r="C35" s="63" t="s">
        <v>13</v>
      </c>
      <c r="D35" s="63" t="s">
        <v>13</v>
      </c>
      <c r="E35" s="63" t="s">
        <v>5</v>
      </c>
      <c r="F35" s="63" t="s">
        <v>13</v>
      </c>
      <c r="G35" s="63" t="s">
        <v>13</v>
      </c>
      <c r="H35" s="63" t="s">
        <v>13</v>
      </c>
      <c r="I35" s="63" t="s">
        <v>13</v>
      </c>
      <c r="J35" s="170" t="s">
        <v>5</v>
      </c>
      <c r="K35" s="169" t="s">
        <v>13</v>
      </c>
      <c r="L35" s="63" t="s">
        <v>13</v>
      </c>
      <c r="M35" s="63" t="s">
        <v>13</v>
      </c>
      <c r="N35" s="63" t="s">
        <v>13</v>
      </c>
      <c r="O35" s="63" t="s">
        <v>13</v>
      </c>
      <c r="P35" s="170" t="s">
        <v>13</v>
      </c>
      <c r="Q35" s="61" t="str">
        <f t="shared" si="10"/>
        <v>relevant</v>
      </c>
      <c r="R35" s="64" t="str">
        <f t="shared" si="11"/>
        <v>nicht relevant</v>
      </c>
      <c r="S35" s="38"/>
    </row>
    <row r="36" spans="1:33" ht="114.95" customHeight="1" thickBot="1" x14ac:dyDescent="0.3">
      <c r="A36" s="165" t="str">
        <f>'register art 30 gdpr'!A33</f>
        <v>Erstellen von Gutachten für Versicherungen
stesura di perizie per enti di assicurazione</v>
      </c>
      <c r="B36" s="169" t="s">
        <v>13</v>
      </c>
      <c r="C36" s="63" t="s">
        <v>13</v>
      </c>
      <c r="D36" s="63" t="s">
        <v>13</v>
      </c>
      <c r="E36" s="63" t="s">
        <v>5</v>
      </c>
      <c r="F36" s="63" t="s">
        <v>13</v>
      </c>
      <c r="G36" s="63" t="s">
        <v>13</v>
      </c>
      <c r="H36" s="63" t="s">
        <v>13</v>
      </c>
      <c r="I36" s="63" t="s">
        <v>13</v>
      </c>
      <c r="J36" s="170" t="s">
        <v>5</v>
      </c>
      <c r="K36" s="169" t="s">
        <v>13</v>
      </c>
      <c r="L36" s="63" t="s">
        <v>13</v>
      </c>
      <c r="M36" s="63" t="s">
        <v>13</v>
      </c>
      <c r="N36" s="63" t="s">
        <v>5</v>
      </c>
      <c r="O36" s="63" t="s">
        <v>13</v>
      </c>
      <c r="P36" s="170" t="s">
        <v>13</v>
      </c>
      <c r="Q36" s="61" t="str">
        <f t="shared" si="10"/>
        <v>relevant</v>
      </c>
      <c r="R36" s="64" t="str">
        <f t="shared" si="11"/>
        <v>nicht relevant</v>
      </c>
      <c r="S36" s="38"/>
    </row>
    <row r="37" spans="1:33" ht="114.95" customHeight="1" thickBot="1" x14ac:dyDescent="0.3">
      <c r="A37" s="165" t="str">
        <f>'register art 30 gdpr'!A34</f>
        <v>Konsulenz
consulenza</v>
      </c>
      <c r="B37" s="169" t="s">
        <v>13</v>
      </c>
      <c r="C37" s="63" t="s">
        <v>13</v>
      </c>
      <c r="D37" s="63" t="s">
        <v>13</v>
      </c>
      <c r="E37" s="63" t="s">
        <v>5</v>
      </c>
      <c r="F37" s="63" t="s">
        <v>13</v>
      </c>
      <c r="G37" s="63" t="s">
        <v>13</v>
      </c>
      <c r="H37" s="63" t="s">
        <v>13</v>
      </c>
      <c r="I37" s="63" t="s">
        <v>13</v>
      </c>
      <c r="J37" s="170" t="s">
        <v>5</v>
      </c>
      <c r="K37" s="169" t="s">
        <v>13</v>
      </c>
      <c r="L37" s="63" t="s">
        <v>13</v>
      </c>
      <c r="M37" s="63" t="s">
        <v>13</v>
      </c>
      <c r="N37" s="63" t="s">
        <v>13</v>
      </c>
      <c r="O37" s="63" t="s">
        <v>13</v>
      </c>
      <c r="P37" s="170" t="s">
        <v>13</v>
      </c>
      <c r="Q37" s="61" t="str">
        <f t="shared" si="10"/>
        <v>relevant</v>
      </c>
      <c r="R37" s="64" t="str">
        <f t="shared" si="11"/>
        <v>nicht relevant</v>
      </c>
      <c r="S37" s="38"/>
    </row>
    <row r="38" spans="1:33" ht="114.95" customHeight="1" thickBot="1" x14ac:dyDescent="0.3">
      <c r="A38" s="165" t="e">
        <f>'register art 30 gdpr'!#REF!</f>
        <v>#REF!</v>
      </c>
      <c r="B38" s="169" t="s">
        <v>13</v>
      </c>
      <c r="C38" s="63" t="s">
        <v>13</v>
      </c>
      <c r="D38" s="63" t="s">
        <v>13</v>
      </c>
      <c r="E38" s="63" t="s">
        <v>5</v>
      </c>
      <c r="F38" s="63" t="s">
        <v>13</v>
      </c>
      <c r="G38" s="63" t="s">
        <v>13</v>
      </c>
      <c r="H38" s="63" t="s">
        <v>5</v>
      </c>
      <c r="I38" s="63" t="s">
        <v>13</v>
      </c>
      <c r="J38" s="170" t="s">
        <v>5</v>
      </c>
      <c r="K38" s="169" t="s">
        <v>13</v>
      </c>
      <c r="L38" s="63" t="s">
        <v>13</v>
      </c>
      <c r="M38" s="63" t="s">
        <v>5</v>
      </c>
      <c r="N38" s="63" t="s">
        <v>13</v>
      </c>
      <c r="O38" s="63" t="s">
        <v>13</v>
      </c>
      <c r="P38" s="170" t="s">
        <v>13</v>
      </c>
      <c r="Q38" s="61" t="str">
        <f t="shared" si="10"/>
        <v>relevant</v>
      </c>
      <c r="R38" s="64" t="str">
        <f t="shared" si="11"/>
        <v>nicht relevant</v>
      </c>
      <c r="S38" s="38"/>
    </row>
    <row r="39" spans="1:33" ht="114.95" customHeight="1" thickBot="1" x14ac:dyDescent="0.3">
      <c r="A39" s="165" t="e">
        <f>'register art 30 gdpr'!#REF!</f>
        <v>#REF!</v>
      </c>
      <c r="B39" s="169" t="s">
        <v>13</v>
      </c>
      <c r="C39" s="63" t="s">
        <v>13</v>
      </c>
      <c r="D39" s="63" t="s">
        <v>13</v>
      </c>
      <c r="E39" s="63" t="s">
        <v>5</v>
      </c>
      <c r="F39" s="63" t="s">
        <v>13</v>
      </c>
      <c r="G39" s="63" t="s">
        <v>13</v>
      </c>
      <c r="H39" s="63" t="s">
        <v>5</v>
      </c>
      <c r="I39" s="63" t="s">
        <v>13</v>
      </c>
      <c r="J39" s="170" t="s">
        <v>5</v>
      </c>
      <c r="K39" s="169" t="s">
        <v>13</v>
      </c>
      <c r="L39" s="63" t="s">
        <v>13</v>
      </c>
      <c r="M39" s="63" t="s">
        <v>5</v>
      </c>
      <c r="N39" s="63" t="s">
        <v>13</v>
      </c>
      <c r="O39" s="63" t="s">
        <v>13</v>
      </c>
      <c r="P39" s="170" t="s">
        <v>13</v>
      </c>
      <c r="Q39" s="61" t="str">
        <f t="shared" si="10"/>
        <v>relevant</v>
      </c>
      <c r="R39" s="64" t="str">
        <f t="shared" si="11"/>
        <v>nicht relevant</v>
      </c>
      <c r="S39" s="38"/>
    </row>
    <row r="40" spans="1:33" ht="114.95" customHeight="1" thickBot="1" x14ac:dyDescent="0.3">
      <c r="A40" s="165" t="e">
        <f>'register art 30 gdpr'!#REF!</f>
        <v>#REF!</v>
      </c>
      <c r="B40" s="169" t="s">
        <v>13</v>
      </c>
      <c r="C40" s="63" t="s">
        <v>13</v>
      </c>
      <c r="D40" s="63" t="s">
        <v>13</v>
      </c>
      <c r="E40" s="63" t="s">
        <v>5</v>
      </c>
      <c r="F40" s="63" t="s">
        <v>13</v>
      </c>
      <c r="G40" s="63" t="s">
        <v>13</v>
      </c>
      <c r="H40" s="63" t="s">
        <v>13</v>
      </c>
      <c r="I40" s="63" t="s">
        <v>13</v>
      </c>
      <c r="J40" s="170" t="s">
        <v>5</v>
      </c>
      <c r="K40" s="169" t="s">
        <v>13</v>
      </c>
      <c r="L40" s="63" t="s">
        <v>13</v>
      </c>
      <c r="M40" s="63" t="s">
        <v>13</v>
      </c>
      <c r="N40" s="63" t="s">
        <v>13</v>
      </c>
      <c r="O40" s="63" t="s">
        <v>13</v>
      </c>
      <c r="P40" s="170" t="s">
        <v>13</v>
      </c>
      <c r="Q40" s="61" t="str">
        <f t="shared" si="10"/>
        <v>relevant</v>
      </c>
      <c r="R40" s="64" t="str">
        <f t="shared" si="11"/>
        <v>nicht relevant</v>
      </c>
      <c r="S40" s="38"/>
    </row>
    <row r="41" spans="1:33" ht="114.95" customHeight="1" thickBot="1" x14ac:dyDescent="0.3">
      <c r="A41" s="165" t="e">
        <f>'register art 30 gdpr'!#REF!</f>
        <v>#REF!</v>
      </c>
      <c r="B41" s="169" t="s">
        <v>13</v>
      </c>
      <c r="C41" s="63" t="s">
        <v>13</v>
      </c>
      <c r="D41" s="63" t="s">
        <v>13</v>
      </c>
      <c r="E41" s="63" t="s">
        <v>5</v>
      </c>
      <c r="F41" s="63" t="s">
        <v>13</v>
      </c>
      <c r="G41" s="63" t="s">
        <v>13</v>
      </c>
      <c r="H41" s="63" t="s">
        <v>13</v>
      </c>
      <c r="I41" s="63" t="s">
        <v>13</v>
      </c>
      <c r="J41" s="170" t="s">
        <v>5</v>
      </c>
      <c r="K41" s="169" t="s">
        <v>13</v>
      </c>
      <c r="L41" s="63" t="s">
        <v>13</v>
      </c>
      <c r="M41" s="63" t="s">
        <v>13</v>
      </c>
      <c r="N41" s="63" t="s">
        <v>13</v>
      </c>
      <c r="O41" s="63" t="s">
        <v>13</v>
      </c>
      <c r="P41" s="170" t="s">
        <v>13</v>
      </c>
      <c r="Q41" s="61" t="str">
        <f t="shared" si="10"/>
        <v>relevant</v>
      </c>
      <c r="R41" s="64" t="str">
        <f t="shared" si="11"/>
        <v>nicht relevant</v>
      </c>
      <c r="S41" s="38"/>
    </row>
    <row r="42" spans="1:33" ht="114.95" customHeight="1" thickBot="1" x14ac:dyDescent="0.3">
      <c r="A42" s="165" t="e">
        <f>'register art 30 gdpr'!#REF!</f>
        <v>#REF!</v>
      </c>
      <c r="B42" s="171" t="s">
        <v>13</v>
      </c>
      <c r="C42" s="172" t="s">
        <v>13</v>
      </c>
      <c r="D42" s="172" t="s">
        <v>13</v>
      </c>
      <c r="E42" s="172" t="s">
        <v>5</v>
      </c>
      <c r="F42" s="172" t="s">
        <v>13</v>
      </c>
      <c r="G42" s="172" t="s">
        <v>13</v>
      </c>
      <c r="H42" s="172" t="s">
        <v>13</v>
      </c>
      <c r="I42" s="172" t="s">
        <v>13</v>
      </c>
      <c r="J42" s="173" t="s">
        <v>5</v>
      </c>
      <c r="K42" s="171" t="s">
        <v>13</v>
      </c>
      <c r="L42" s="172" t="s">
        <v>13</v>
      </c>
      <c r="M42" s="172" t="s">
        <v>13</v>
      </c>
      <c r="N42" s="172" t="s">
        <v>13</v>
      </c>
      <c r="O42" s="172" t="s">
        <v>13</v>
      </c>
      <c r="P42" s="173" t="s">
        <v>13</v>
      </c>
      <c r="Q42" s="61" t="str">
        <f t="shared" si="10"/>
        <v>relevant</v>
      </c>
      <c r="R42" s="61" t="str">
        <f t="shared" si="11"/>
        <v>nicht relevant</v>
      </c>
      <c r="S42" s="38"/>
    </row>
    <row r="43" spans="1:33" s="38" customFormat="1" ht="24.95" customHeight="1" x14ac:dyDescent="0.25">
      <c r="AG43"/>
    </row>
    <row r="44" spans="1:33" ht="114.95" customHeight="1" thickBot="1" x14ac:dyDescent="0.3">
      <c r="A44" s="201" t="str">
        <f>'register art 30 gdpr'!A36:M36</f>
        <v xml:space="preserve">SONSTIGES - ALTRO </v>
      </c>
      <c r="B44" s="205"/>
      <c r="C44" s="205"/>
      <c r="D44" s="205"/>
      <c r="E44" s="205"/>
      <c r="F44" s="205"/>
      <c r="G44" s="205"/>
      <c r="H44" s="205"/>
      <c r="I44" s="205"/>
      <c r="J44" s="205"/>
      <c r="K44" s="205"/>
      <c r="L44" s="205"/>
      <c r="M44" s="205"/>
      <c r="N44" s="205"/>
      <c r="O44" s="205"/>
      <c r="P44" s="205"/>
      <c r="Q44" s="201"/>
      <c r="R44" s="201"/>
    </row>
    <row r="45" spans="1:33" ht="114.95" customHeight="1" thickBot="1" x14ac:dyDescent="0.3">
      <c r="A45" s="165" t="str">
        <f>'register art 30 gdpr'!A37</f>
        <v xml:space="preserve">Website-Verwaltung / Gestione sito WEB </v>
      </c>
      <c r="B45" s="166" t="s">
        <v>13</v>
      </c>
      <c r="C45" s="167" t="s">
        <v>13</v>
      </c>
      <c r="D45" s="167" t="s">
        <v>13</v>
      </c>
      <c r="E45" s="167" t="s">
        <v>13</v>
      </c>
      <c r="F45" s="167" t="s">
        <v>13</v>
      </c>
      <c r="G45" s="167" t="s">
        <v>13</v>
      </c>
      <c r="H45" s="167" t="s">
        <v>13</v>
      </c>
      <c r="I45" s="167" t="s">
        <v>13</v>
      </c>
      <c r="J45" s="168" t="s">
        <v>13</v>
      </c>
      <c r="K45" s="166" t="s">
        <v>13</v>
      </c>
      <c r="L45" s="167" t="s">
        <v>13</v>
      </c>
      <c r="M45" s="167" t="s">
        <v>13</v>
      </c>
      <c r="N45" s="167" t="s">
        <v>13</v>
      </c>
      <c r="O45" s="167" t="s">
        <v>13</v>
      </c>
      <c r="P45" s="168" t="s">
        <v>13</v>
      </c>
      <c r="Q45" s="61" t="str">
        <f t="shared" ref="Q45" si="12">IF(COUNTIF(B45:J45,"Sì / Ja")&gt;1,"relevant","nicht relevant")</f>
        <v>nicht relevant</v>
      </c>
      <c r="R45" s="61" t="str">
        <f t="shared" ref="R45" si="13">IF(COUNTIF(K45:P45,"Sì / Ja")&gt;1,"relevant","nicht relevant")</f>
        <v>nicht relevant</v>
      </c>
    </row>
    <row r="46" spans="1:33" ht="114.95" customHeight="1" thickBot="1" x14ac:dyDescent="0.3">
      <c r="A46" s="165" t="str">
        <f>'register art 30 gdpr'!A38</f>
        <v>Wartung der Software / Manutenzione del software</v>
      </c>
      <c r="B46" s="169" t="s">
        <v>13</v>
      </c>
      <c r="C46" s="63" t="s">
        <v>13</v>
      </c>
      <c r="D46" s="63" t="s">
        <v>13</v>
      </c>
      <c r="E46" s="63" t="s">
        <v>13</v>
      </c>
      <c r="F46" s="63" t="s">
        <v>13</v>
      </c>
      <c r="G46" s="63" t="s">
        <v>13</v>
      </c>
      <c r="H46" s="63" t="s">
        <v>13</v>
      </c>
      <c r="I46" s="63" t="s">
        <v>13</v>
      </c>
      <c r="J46" s="170" t="s">
        <v>13</v>
      </c>
      <c r="K46" s="169" t="s">
        <v>13</v>
      </c>
      <c r="L46" s="63" t="s">
        <v>13</v>
      </c>
      <c r="M46" s="63" t="s">
        <v>13</v>
      </c>
      <c r="N46" s="63" t="s">
        <v>13</v>
      </c>
      <c r="O46" s="63" t="s">
        <v>13</v>
      </c>
      <c r="P46" s="170" t="s">
        <v>13</v>
      </c>
      <c r="Q46" s="61" t="str">
        <f t="shared" ref="Q46:Q51" si="14">IF(COUNTIF(B46:J46,"Sì / Ja")&gt;1,"relevant","nicht relevant")</f>
        <v>nicht relevant</v>
      </c>
      <c r="R46" s="61" t="str">
        <f t="shared" ref="R46:R51" si="15">IF(COUNTIF(K46:P46,"Sì / Ja")&gt;1,"relevant","nicht relevant")</f>
        <v>nicht relevant</v>
      </c>
    </row>
    <row r="47" spans="1:33" ht="114.95" customHeight="1" thickBot="1" x14ac:dyDescent="0.3">
      <c r="A47" s="165" t="str">
        <f>'register art 30 gdpr'!A39</f>
        <v>E-Mail-System: Excange, Outlook</v>
      </c>
      <c r="B47" s="169" t="s">
        <v>13</v>
      </c>
      <c r="C47" s="63" t="s">
        <v>13</v>
      </c>
      <c r="D47" s="63" t="s">
        <v>13</v>
      </c>
      <c r="E47" s="63" t="s">
        <v>13</v>
      </c>
      <c r="F47" s="63" t="s">
        <v>13</v>
      </c>
      <c r="G47" s="63" t="s">
        <v>13</v>
      </c>
      <c r="H47" s="63" t="s">
        <v>13</v>
      </c>
      <c r="I47" s="63" t="s">
        <v>13</v>
      </c>
      <c r="J47" s="170" t="s">
        <v>13</v>
      </c>
      <c r="K47" s="169" t="s">
        <v>13</v>
      </c>
      <c r="L47" s="63" t="s">
        <v>13</v>
      </c>
      <c r="M47" s="63" t="s">
        <v>13</v>
      </c>
      <c r="N47" s="63" t="s">
        <v>13</v>
      </c>
      <c r="O47" s="63" t="s">
        <v>13</v>
      </c>
      <c r="P47" s="170" t="s">
        <v>13</v>
      </c>
      <c r="Q47" s="61" t="str">
        <f t="shared" si="14"/>
        <v>nicht relevant</v>
      </c>
      <c r="R47" s="61" t="str">
        <f t="shared" si="15"/>
        <v>nicht relevant</v>
      </c>
    </row>
    <row r="48" spans="1:33" ht="114.95" customHeight="1" thickBot="1" x14ac:dyDescent="0.3">
      <c r="A48" s="165" t="str">
        <f>'register art 30 gdpr'!A40</f>
        <v>IT-Infrastruktur/Netzwerkadministration/IT-Sicherheit / Infrastruttura IT/amministrazione di rete/ sicurezza IT</v>
      </c>
      <c r="B48" s="169" t="s">
        <v>13</v>
      </c>
      <c r="C48" s="63" t="s">
        <v>13</v>
      </c>
      <c r="D48" s="63" t="s">
        <v>13</v>
      </c>
      <c r="E48" s="63" t="s">
        <v>13</v>
      </c>
      <c r="F48" s="63" t="s">
        <v>13</v>
      </c>
      <c r="G48" s="63" t="s">
        <v>13</v>
      </c>
      <c r="H48" s="63" t="s">
        <v>13</v>
      </c>
      <c r="I48" s="63" t="s">
        <v>13</v>
      </c>
      <c r="J48" s="170" t="s">
        <v>13</v>
      </c>
      <c r="K48" s="169" t="s">
        <v>13</v>
      </c>
      <c r="L48" s="63" t="s">
        <v>13</v>
      </c>
      <c r="M48" s="63" t="s">
        <v>13</v>
      </c>
      <c r="N48" s="63" t="s">
        <v>13</v>
      </c>
      <c r="O48" s="63" t="s">
        <v>13</v>
      </c>
      <c r="P48" s="170" t="s">
        <v>13</v>
      </c>
      <c r="Q48" s="61" t="str">
        <f t="shared" si="14"/>
        <v>nicht relevant</v>
      </c>
      <c r="R48" s="61" t="str">
        <f t="shared" si="15"/>
        <v>nicht relevant</v>
      </c>
    </row>
    <row r="49" spans="1:18" ht="114.95" customHeight="1" thickBot="1" x14ac:dyDescent="0.3">
      <c r="A49" s="165" t="str">
        <f>'register art 30 gdpr'!A41</f>
        <v>Internetzugang / Connessione internet</v>
      </c>
      <c r="B49" s="169" t="s">
        <v>13</v>
      </c>
      <c r="C49" s="63" t="s">
        <v>13</v>
      </c>
      <c r="D49" s="63" t="s">
        <v>13</v>
      </c>
      <c r="E49" s="63" t="s">
        <v>13</v>
      </c>
      <c r="F49" s="63" t="s">
        <v>13</v>
      </c>
      <c r="G49" s="63" t="s">
        <v>13</v>
      </c>
      <c r="H49" s="63" t="s">
        <v>13</v>
      </c>
      <c r="I49" s="63" t="s">
        <v>13</v>
      </c>
      <c r="J49" s="170" t="s">
        <v>13</v>
      </c>
      <c r="K49" s="169" t="s">
        <v>13</v>
      </c>
      <c r="L49" s="63" t="s">
        <v>13</v>
      </c>
      <c r="M49" s="63" t="s">
        <v>13</v>
      </c>
      <c r="N49" s="63" t="s">
        <v>13</v>
      </c>
      <c r="O49" s="63" t="s">
        <v>13</v>
      </c>
      <c r="P49" s="170" t="s">
        <v>13</v>
      </c>
      <c r="Q49" s="61" t="str">
        <f t="shared" si="14"/>
        <v>nicht relevant</v>
      </c>
      <c r="R49" s="61" t="str">
        <f t="shared" si="15"/>
        <v>nicht relevant</v>
      </c>
    </row>
    <row r="50" spans="1:18" ht="114.95" customHeight="1" thickBot="1" x14ac:dyDescent="0.3">
      <c r="A50" s="165" t="str">
        <f>'register art 30 gdpr'!A42</f>
        <v>Nutzerverwaltung und Zugriffsberechtigung IT 
gestione utenti e diritti degli utenti</v>
      </c>
      <c r="B50" s="169" t="s">
        <v>13</v>
      </c>
      <c r="C50" s="63" t="s">
        <v>13</v>
      </c>
      <c r="D50" s="63" t="s">
        <v>13</v>
      </c>
      <c r="E50" s="63" t="s">
        <v>13</v>
      </c>
      <c r="F50" s="63" t="s">
        <v>13</v>
      </c>
      <c r="G50" s="63" t="s">
        <v>13</v>
      </c>
      <c r="H50" s="63" t="s">
        <v>13</v>
      </c>
      <c r="I50" s="63" t="s">
        <v>13</v>
      </c>
      <c r="J50" s="170" t="s">
        <v>13</v>
      </c>
      <c r="K50" s="169" t="s">
        <v>13</v>
      </c>
      <c r="L50" s="63" t="s">
        <v>13</v>
      </c>
      <c r="M50" s="63" t="s">
        <v>13</v>
      </c>
      <c r="N50" s="63" t="s">
        <v>13</v>
      </c>
      <c r="O50" s="63" t="s">
        <v>13</v>
      </c>
      <c r="P50" s="170" t="s">
        <v>13</v>
      </c>
      <c r="Q50" s="61" t="str">
        <f t="shared" si="14"/>
        <v>nicht relevant</v>
      </c>
      <c r="R50" s="61" t="str">
        <f t="shared" si="15"/>
        <v>nicht relevant</v>
      </c>
    </row>
    <row r="51" spans="1:18" ht="114.95" customHeight="1" thickBot="1" x14ac:dyDescent="0.3">
      <c r="A51" s="165" t="str">
        <f>'register art 30 gdpr'!A43</f>
        <v xml:space="preserve">Kommunikation und Mobil Telefonie / Comunicazione e telefonia mobile </v>
      </c>
      <c r="B51" s="171" t="s">
        <v>13</v>
      </c>
      <c r="C51" s="172" t="s">
        <v>13</v>
      </c>
      <c r="D51" s="172" t="s">
        <v>13</v>
      </c>
      <c r="E51" s="172" t="s">
        <v>13</v>
      </c>
      <c r="F51" s="172" t="s">
        <v>13</v>
      </c>
      <c r="G51" s="172" t="s">
        <v>13</v>
      </c>
      <c r="H51" s="172" t="s">
        <v>13</v>
      </c>
      <c r="I51" s="172" t="s">
        <v>13</v>
      </c>
      <c r="J51" s="173" t="s">
        <v>13</v>
      </c>
      <c r="K51" s="171" t="s">
        <v>13</v>
      </c>
      <c r="L51" s="172" t="s">
        <v>13</v>
      </c>
      <c r="M51" s="172" t="s">
        <v>13</v>
      </c>
      <c r="N51" s="172" t="s">
        <v>13</v>
      </c>
      <c r="O51" s="172" t="s">
        <v>13</v>
      </c>
      <c r="P51" s="173" t="s">
        <v>13</v>
      </c>
      <c r="Q51" s="61" t="str">
        <f t="shared" si="14"/>
        <v>nicht relevant</v>
      </c>
      <c r="R51" s="61" t="str">
        <f t="shared" si="15"/>
        <v>nicht relevant</v>
      </c>
    </row>
  </sheetData>
  <mergeCells count="13">
    <mergeCell ref="A26:R26"/>
    <mergeCell ref="A44:R44"/>
    <mergeCell ref="A4:B4"/>
    <mergeCell ref="C4:F4"/>
    <mergeCell ref="G4:I4"/>
    <mergeCell ref="A9:R9"/>
    <mergeCell ref="A16:R16"/>
    <mergeCell ref="A1:R1"/>
    <mergeCell ref="A2:R2"/>
    <mergeCell ref="A3:B3"/>
    <mergeCell ref="C3:F3"/>
    <mergeCell ref="G3:I3"/>
    <mergeCell ref="J3:O3"/>
  </mergeCells>
  <conditionalFormatting sqref="Q1:R21 Q24:R1048576">
    <cfRule type="containsText" dxfId="3" priority="5" operator="containsText" text="nicht relevant">
      <formula>NOT(ISERROR(SEARCH("nicht relevant",Q1)))</formula>
    </cfRule>
    <cfRule type="containsText" dxfId="2" priority="6" operator="containsText" text="relevant">
      <formula>NOT(ISERROR(SEARCH("relevant",Q1)))</formula>
    </cfRule>
  </conditionalFormatting>
  <conditionalFormatting sqref="Q22:R23">
    <cfRule type="containsText" dxfId="1" priority="1" operator="containsText" text="nicht relevant">
      <formula>NOT(ISERROR(SEARCH("nicht relevant",Q22)))</formula>
    </cfRule>
    <cfRule type="containsText" dxfId="0" priority="2" operator="containsText" text="relevant">
      <formula>NOT(ISERROR(SEARCH("relevant",Q22)))</formula>
    </cfRule>
  </conditionalFormatting>
  <dataValidations count="4">
    <dataValidation allowBlank="1" showInputMessage="1" showErrorMessage="1" prompt=" (z. B. eine Kombination aus Fingerabdruckscan und Gesichtserkennung)" sqref="I6:I7" xr:uid="{00000000-0002-0000-0400-000002000000}">
      <formula1>0</formula1>
      <formula2>0</formula2>
    </dataValidation>
    <dataValidation allowBlank="1" showInputMessage="1" showErrorMessage="1" prompt="(z. B.: Eine Bank verlangt die Durchleuchtung von Daten eines potentiellen Kreditkunden vor einer Entscheidung über einen Vertragsabschluss)" sqref="J6:J7" xr:uid="{00000000-0002-0000-0400-000003000000}">
      <formula1>0</formula1>
      <formula2>0</formula2>
    </dataValidation>
    <dataValidation allowBlank="1" showInputMessage="1" showErrorMessage="1" prompt=" (z. B. von Arbeitsräumen)" sqref="D6:D7" xr:uid="{00000000-0002-0000-0400-000004000000}">
      <formula1>0</formula1>
      <formula2>0</formula2>
    </dataValidation>
    <dataValidation allowBlank="1" showInputMessage="1" showErrorMessage="1" prompt=" (z. B. Arbeitnehmer, Kinder)" sqref="H6:H7" xr:uid="{00000000-0002-0000-0400-000005000000}">
      <formula1>0</formula1>
      <formula2>0</formula2>
    </dataValidation>
  </dataValidations>
  <pageMargins left="0.23611111111111099" right="0.23611111111111099" top="0.74791666666666701" bottom="0.74791666666666701" header="0.51180555555555496" footer="0.51180555555555496"/>
  <pageSetup paperSize="8" firstPageNumber="0" orientation="landscape" horizontalDpi="300" verticalDpi="30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47"/>
  <sheetViews>
    <sheetView topLeftCell="A4" zoomScale="70" zoomScaleNormal="70" workbookViewId="0">
      <selection activeCell="I28" sqref="I28:M28"/>
    </sheetView>
  </sheetViews>
  <sheetFormatPr baseColWidth="10" defaultColWidth="9.140625" defaultRowHeight="15" x14ac:dyDescent="0.25"/>
  <cols>
    <col min="1" max="1" width="38.7109375" customWidth="1"/>
    <col min="2" max="5" width="20.42578125" customWidth="1"/>
    <col min="6" max="6" width="13.42578125" customWidth="1"/>
    <col min="7" max="10" width="20.42578125" customWidth="1"/>
    <col min="11" max="18" width="16.42578125" customWidth="1"/>
    <col min="19" max="22" width="19.28515625" customWidth="1"/>
    <col min="23" max="24" width="31.5703125" customWidth="1"/>
    <col min="25" max="38" width="11.42578125"/>
    <col min="39" max="39" width="11.28515625" customWidth="1"/>
    <col min="40" max="1025" width="11.42578125"/>
  </cols>
  <sheetData>
    <row r="1" spans="1:55" ht="92.25" customHeight="1" x14ac:dyDescent="0.25">
      <c r="A1" s="202" t="s">
        <v>194</v>
      </c>
      <c r="B1" s="202"/>
      <c r="C1" s="202"/>
      <c r="D1" s="202"/>
      <c r="E1" s="202"/>
      <c r="F1" s="202"/>
      <c r="G1" s="202"/>
      <c r="H1" s="202"/>
      <c r="I1" s="202"/>
      <c r="J1" s="202"/>
      <c r="K1" s="202"/>
      <c r="L1" s="202"/>
      <c r="M1" s="202"/>
      <c r="N1" s="202"/>
      <c r="O1" s="202"/>
      <c r="P1" s="202"/>
      <c r="Q1" s="202"/>
      <c r="R1" s="202"/>
      <c r="S1" s="202"/>
      <c r="T1" s="202"/>
      <c r="U1" s="202"/>
      <c r="V1" s="202"/>
      <c r="W1" s="202"/>
      <c r="X1" s="202"/>
    </row>
    <row r="2" spans="1:55" s="25" customFormat="1" ht="98.25" customHeight="1" x14ac:dyDescent="0.25">
      <c r="A2" s="202" t="s">
        <v>195</v>
      </c>
      <c r="B2" s="202"/>
      <c r="C2" s="202"/>
      <c r="D2" s="202"/>
      <c r="E2" s="202"/>
      <c r="F2" s="202"/>
      <c r="G2" s="202"/>
      <c r="H2" s="202"/>
      <c r="I2" s="202"/>
      <c r="J2" s="202"/>
      <c r="K2" s="202"/>
      <c r="L2" s="202"/>
      <c r="M2" s="202"/>
      <c r="N2" s="202"/>
      <c r="O2" s="202"/>
      <c r="P2" s="202"/>
      <c r="Q2" s="202"/>
      <c r="R2" s="202"/>
      <c r="S2" s="202"/>
      <c r="T2" s="202"/>
      <c r="U2" s="202"/>
      <c r="V2" s="202"/>
      <c r="W2" s="202"/>
      <c r="X2" s="202"/>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row>
    <row r="3" spans="1:55" ht="119.1" customHeight="1" x14ac:dyDescent="0.25">
      <c r="A3" s="200" t="s">
        <v>196</v>
      </c>
      <c r="B3" s="200"/>
      <c r="C3" s="199" t="str">
        <f>'register art 32 gdpr'!C3:F3</f>
        <v>Angaben zum Arzt</v>
      </c>
      <c r="D3" s="199"/>
      <c r="E3" s="199"/>
      <c r="F3" s="199"/>
      <c r="G3" s="200" t="s">
        <v>197</v>
      </c>
      <c r="H3" s="200"/>
      <c r="I3" s="200"/>
      <c r="J3" s="194" t="str">
        <f>'register art 32 gdpr'!J3:K3</f>
        <v>keiner</v>
      </c>
      <c r="K3" s="194"/>
      <c r="L3" s="194"/>
      <c r="M3" s="194"/>
      <c r="N3" s="194"/>
      <c r="O3" s="194"/>
      <c r="P3" s="26"/>
      <c r="Q3" s="26"/>
      <c r="R3" s="26"/>
      <c r="S3" s="26"/>
      <c r="T3" s="26" t="s">
        <v>155</v>
      </c>
      <c r="U3" s="26" t="s">
        <v>156</v>
      </c>
      <c r="V3" s="26" t="s">
        <v>157</v>
      </c>
      <c r="W3" s="26"/>
      <c r="X3" s="29"/>
      <c r="Y3" s="27"/>
    </row>
    <row r="4" spans="1:55" ht="23.25" x14ac:dyDescent="0.25">
      <c r="A4" s="206"/>
      <c r="B4" s="206"/>
      <c r="C4" s="199"/>
      <c r="D4" s="199"/>
      <c r="E4" s="199"/>
      <c r="F4" s="199"/>
      <c r="G4" s="200"/>
      <c r="H4" s="200"/>
      <c r="I4" s="200"/>
      <c r="J4" s="28"/>
      <c r="K4" s="26"/>
      <c r="O4" s="26"/>
      <c r="P4" s="26"/>
      <c r="Q4" s="26"/>
      <c r="R4" s="26"/>
      <c r="S4" s="26"/>
      <c r="T4" s="58">
        <v>43228</v>
      </c>
      <c r="U4" s="58">
        <f ca="1">TODAY()</f>
        <v>44096</v>
      </c>
      <c r="V4" s="59">
        <f ca="1">SUM((_xlfn.DAYS(U4,T4)-180))</f>
        <v>688</v>
      </c>
      <c r="W4" s="26"/>
      <c r="X4" s="29"/>
      <c r="Y4" s="27"/>
    </row>
    <row r="5" spans="1:55" ht="21" x14ac:dyDescent="0.25">
      <c r="A5" s="60"/>
      <c r="B5" s="60"/>
      <c r="C5" s="60"/>
      <c r="D5" s="60"/>
      <c r="E5" s="60"/>
      <c r="F5" s="60"/>
      <c r="G5" s="60"/>
      <c r="H5" s="60"/>
      <c r="I5" s="60"/>
      <c r="J5" s="60"/>
      <c r="K5" s="60"/>
      <c r="L5" s="60"/>
      <c r="M5" s="60"/>
      <c r="N5" s="60"/>
      <c r="O5" s="60"/>
      <c r="P5" s="60"/>
      <c r="Q5" s="60"/>
      <c r="R5" s="60"/>
      <c r="S5" s="60"/>
      <c r="T5" s="60"/>
      <c r="U5" s="60"/>
      <c r="V5" s="60"/>
      <c r="W5" s="60"/>
      <c r="X5" s="60"/>
      <c r="Y5" s="27"/>
    </row>
    <row r="6" spans="1:55" s="27" customFormat="1" ht="47.25" customHeight="1" x14ac:dyDescent="0.25">
      <c r="A6" s="40"/>
      <c r="B6" s="207" t="s">
        <v>198</v>
      </c>
      <c r="C6" s="207"/>
      <c r="D6" s="207"/>
      <c r="E6" s="207"/>
      <c r="F6" s="207"/>
      <c r="G6" s="207" t="s">
        <v>199</v>
      </c>
      <c r="H6" s="207"/>
      <c r="I6" s="207" t="s">
        <v>200</v>
      </c>
      <c r="J6" s="207"/>
      <c r="K6" s="207"/>
      <c r="L6" s="207"/>
      <c r="M6" s="207"/>
      <c r="N6" s="207" t="s">
        <v>201</v>
      </c>
      <c r="O6" s="207"/>
      <c r="P6" s="207"/>
      <c r="Q6" s="207"/>
      <c r="R6" s="207"/>
      <c r="S6" s="208" t="s">
        <v>202</v>
      </c>
      <c r="T6" s="208"/>
      <c r="U6" s="208"/>
      <c r="V6" s="208"/>
      <c r="W6" s="65" t="s">
        <v>203</v>
      </c>
      <c r="X6" s="66" t="s">
        <v>204</v>
      </c>
      <c r="AM6"/>
    </row>
    <row r="7" spans="1:55" ht="26.25" x14ac:dyDescent="0.25">
      <c r="A7" s="67"/>
      <c r="B7" s="209"/>
      <c r="C7" s="209"/>
      <c r="D7" s="209"/>
      <c r="E7" s="209"/>
      <c r="F7" s="209"/>
      <c r="G7" s="209"/>
      <c r="H7" s="209"/>
      <c r="I7" s="209"/>
      <c r="J7" s="209"/>
      <c r="K7" s="209"/>
      <c r="L7" s="209"/>
      <c r="M7" s="209"/>
      <c r="N7" s="209"/>
      <c r="O7" s="209"/>
      <c r="P7" s="209"/>
      <c r="Q7" s="209"/>
      <c r="R7" s="209"/>
      <c r="S7" s="209"/>
      <c r="T7" s="209"/>
      <c r="U7" s="209"/>
      <c r="V7" s="209"/>
      <c r="W7" s="32"/>
      <c r="X7" s="68"/>
    </row>
    <row r="8" spans="1:55" ht="26.25" x14ac:dyDescent="0.25">
      <c r="A8" s="67"/>
      <c r="B8" s="209"/>
      <c r="C8" s="209"/>
      <c r="D8" s="209"/>
      <c r="E8" s="209"/>
      <c r="F8" s="209"/>
      <c r="G8" s="209"/>
      <c r="H8" s="209"/>
      <c r="I8" s="209"/>
      <c r="J8" s="209"/>
      <c r="K8" s="209"/>
      <c r="L8" s="209"/>
      <c r="M8" s="209"/>
      <c r="N8" s="209"/>
      <c r="O8" s="209"/>
      <c r="P8" s="209"/>
      <c r="Q8" s="209"/>
      <c r="R8" s="209"/>
      <c r="S8" s="209"/>
      <c r="T8" s="209"/>
      <c r="U8" s="209"/>
      <c r="V8" s="209"/>
      <c r="W8" s="32"/>
      <c r="X8" s="68"/>
    </row>
    <row r="9" spans="1:55" ht="26.25" x14ac:dyDescent="0.25">
      <c r="A9" s="67"/>
      <c r="B9" s="209"/>
      <c r="C9" s="209"/>
      <c r="D9" s="209"/>
      <c r="E9" s="209"/>
      <c r="F9" s="209"/>
      <c r="G9" s="209"/>
      <c r="H9" s="209"/>
      <c r="I9" s="209"/>
      <c r="J9" s="209"/>
      <c r="K9" s="209"/>
      <c r="L9" s="209"/>
      <c r="M9" s="209"/>
      <c r="N9" s="209"/>
      <c r="O9" s="209"/>
      <c r="P9" s="209"/>
      <c r="Q9" s="209"/>
      <c r="R9" s="209"/>
      <c r="S9" s="209"/>
      <c r="T9" s="209"/>
      <c r="U9" s="209"/>
      <c r="V9" s="209"/>
      <c r="W9" s="32"/>
      <c r="X9" s="68"/>
    </row>
    <row r="10" spans="1:55" ht="26.25" x14ac:dyDescent="0.25">
      <c r="A10" s="67"/>
      <c r="B10" s="209"/>
      <c r="C10" s="209"/>
      <c r="D10" s="209"/>
      <c r="E10" s="209"/>
      <c r="F10" s="209"/>
      <c r="G10" s="209"/>
      <c r="H10" s="209"/>
      <c r="I10" s="209"/>
      <c r="J10" s="209"/>
      <c r="K10" s="209"/>
      <c r="L10" s="209"/>
      <c r="M10" s="209"/>
      <c r="N10" s="209"/>
      <c r="O10" s="209"/>
      <c r="P10" s="209"/>
      <c r="Q10" s="209"/>
      <c r="R10" s="209"/>
      <c r="S10" s="209"/>
      <c r="T10" s="209"/>
      <c r="U10" s="209"/>
      <c r="V10" s="209"/>
      <c r="W10" s="32"/>
      <c r="X10" s="68"/>
    </row>
    <row r="11" spans="1:55" ht="26.25" x14ac:dyDescent="0.25">
      <c r="A11" s="67"/>
      <c r="B11" s="209"/>
      <c r="C11" s="209"/>
      <c r="D11" s="209"/>
      <c r="E11" s="209"/>
      <c r="F11" s="209"/>
      <c r="G11" s="209"/>
      <c r="H11" s="209"/>
      <c r="I11" s="209"/>
      <c r="J11" s="209"/>
      <c r="K11" s="209"/>
      <c r="L11" s="209"/>
      <c r="M11" s="209"/>
      <c r="N11" s="209"/>
      <c r="O11" s="209"/>
      <c r="P11" s="209"/>
      <c r="Q11" s="209"/>
      <c r="R11" s="209"/>
      <c r="S11" s="209"/>
      <c r="T11" s="209"/>
      <c r="U11" s="209"/>
      <c r="V11" s="209"/>
      <c r="W11" s="32"/>
      <c r="X11" s="68"/>
    </row>
    <row r="12" spans="1:55" ht="26.25" x14ac:dyDescent="0.25">
      <c r="A12" s="67"/>
      <c r="B12" s="209"/>
      <c r="C12" s="209"/>
      <c r="D12" s="209"/>
      <c r="E12" s="209"/>
      <c r="F12" s="209"/>
      <c r="G12" s="209"/>
      <c r="H12" s="209"/>
      <c r="I12" s="209"/>
      <c r="J12" s="209"/>
      <c r="K12" s="209"/>
      <c r="L12" s="209"/>
      <c r="M12" s="209"/>
      <c r="N12" s="209"/>
      <c r="O12" s="209"/>
      <c r="P12" s="209"/>
      <c r="Q12" s="209"/>
      <c r="R12" s="209"/>
      <c r="S12" s="209"/>
      <c r="T12" s="209"/>
      <c r="U12" s="209"/>
      <c r="V12" s="209"/>
      <c r="W12" s="32"/>
      <c r="X12" s="68"/>
    </row>
    <row r="13" spans="1:55" ht="26.25" x14ac:dyDescent="0.25">
      <c r="A13" s="67"/>
      <c r="B13" s="209"/>
      <c r="C13" s="209"/>
      <c r="D13" s="209"/>
      <c r="E13" s="209"/>
      <c r="F13" s="209"/>
      <c r="G13" s="209"/>
      <c r="H13" s="209"/>
      <c r="I13" s="209"/>
      <c r="J13" s="209"/>
      <c r="K13" s="209"/>
      <c r="L13" s="209"/>
      <c r="M13" s="209"/>
      <c r="N13" s="209"/>
      <c r="O13" s="209"/>
      <c r="P13" s="209"/>
      <c r="Q13" s="209"/>
      <c r="R13" s="209"/>
      <c r="S13" s="209"/>
      <c r="T13" s="209"/>
      <c r="U13" s="209"/>
      <c r="V13" s="209"/>
      <c r="W13" s="32"/>
      <c r="X13" s="68"/>
    </row>
    <row r="14" spans="1:55" ht="26.25" x14ac:dyDescent="0.25">
      <c r="A14" s="67"/>
      <c r="B14" s="209"/>
      <c r="C14" s="209"/>
      <c r="D14" s="209"/>
      <c r="E14" s="209"/>
      <c r="F14" s="209"/>
      <c r="G14" s="209"/>
      <c r="H14" s="209"/>
      <c r="I14" s="209"/>
      <c r="J14" s="209"/>
      <c r="K14" s="209"/>
      <c r="L14" s="209"/>
      <c r="M14" s="209"/>
      <c r="N14" s="209"/>
      <c r="O14" s="209"/>
      <c r="P14" s="209"/>
      <c r="Q14" s="209"/>
      <c r="R14" s="209"/>
      <c r="S14" s="209"/>
      <c r="T14" s="209"/>
      <c r="U14" s="209"/>
      <c r="V14" s="209"/>
      <c r="W14" s="32"/>
      <c r="X14" s="68"/>
    </row>
    <row r="15" spans="1:55" ht="26.25" x14ac:dyDescent="0.25">
      <c r="A15" s="67"/>
      <c r="B15" s="209"/>
      <c r="C15" s="209"/>
      <c r="D15" s="209"/>
      <c r="E15" s="209"/>
      <c r="F15" s="209"/>
      <c r="G15" s="209"/>
      <c r="H15" s="209"/>
      <c r="I15" s="209"/>
      <c r="J15" s="209"/>
      <c r="K15" s="209"/>
      <c r="L15" s="209"/>
      <c r="M15" s="209"/>
      <c r="N15" s="209"/>
      <c r="O15" s="209"/>
      <c r="P15" s="209"/>
      <c r="Q15" s="209"/>
      <c r="R15" s="209"/>
      <c r="S15" s="209"/>
      <c r="T15" s="209"/>
      <c r="U15" s="209"/>
      <c r="V15" s="209"/>
      <c r="W15" s="32"/>
      <c r="X15" s="68"/>
    </row>
    <row r="16" spans="1:55" ht="26.25" x14ac:dyDescent="0.25">
      <c r="A16" s="67"/>
      <c r="B16" s="209"/>
      <c r="C16" s="209"/>
      <c r="D16" s="209"/>
      <c r="E16" s="209"/>
      <c r="F16" s="209"/>
      <c r="G16" s="209"/>
      <c r="H16" s="209"/>
      <c r="I16" s="209"/>
      <c r="J16" s="209"/>
      <c r="K16" s="209"/>
      <c r="L16" s="209"/>
      <c r="M16" s="209"/>
      <c r="N16" s="209"/>
      <c r="O16" s="209"/>
      <c r="P16" s="209"/>
      <c r="Q16" s="209"/>
      <c r="R16" s="209"/>
      <c r="S16" s="209"/>
      <c r="T16" s="209"/>
      <c r="U16" s="209"/>
      <c r="V16" s="209"/>
      <c r="W16" s="32"/>
      <c r="X16" s="68"/>
    </row>
    <row r="17" spans="1:24" ht="26.25" x14ac:dyDescent="0.25">
      <c r="A17" s="67"/>
      <c r="B17" s="209"/>
      <c r="C17" s="209"/>
      <c r="D17" s="209"/>
      <c r="E17" s="209"/>
      <c r="F17" s="209"/>
      <c r="G17" s="209"/>
      <c r="H17" s="209"/>
      <c r="I17" s="209"/>
      <c r="J17" s="209"/>
      <c r="K17" s="209"/>
      <c r="L17" s="209"/>
      <c r="M17" s="209"/>
      <c r="N17" s="209"/>
      <c r="O17" s="209"/>
      <c r="P17" s="209"/>
      <c r="Q17" s="209"/>
      <c r="R17" s="209"/>
      <c r="S17" s="209"/>
      <c r="T17" s="209"/>
      <c r="U17" s="209"/>
      <c r="V17" s="209"/>
      <c r="W17" s="32"/>
      <c r="X17" s="68"/>
    </row>
    <row r="18" spans="1:24" ht="26.25" x14ac:dyDescent="0.25">
      <c r="A18" s="67"/>
      <c r="B18" s="209"/>
      <c r="C18" s="209"/>
      <c r="D18" s="209"/>
      <c r="E18" s="209"/>
      <c r="F18" s="209"/>
      <c r="G18" s="209"/>
      <c r="H18" s="209"/>
      <c r="I18" s="209"/>
      <c r="J18" s="209"/>
      <c r="K18" s="209"/>
      <c r="L18" s="209"/>
      <c r="M18" s="209"/>
      <c r="N18" s="209"/>
      <c r="O18" s="209"/>
      <c r="P18" s="209"/>
      <c r="Q18" s="209"/>
      <c r="R18" s="209"/>
      <c r="S18" s="209"/>
      <c r="T18" s="209"/>
      <c r="U18" s="209"/>
      <c r="V18" s="209"/>
      <c r="W18" s="32"/>
      <c r="X18" s="68"/>
    </row>
    <row r="19" spans="1:24" ht="26.25" x14ac:dyDescent="0.25">
      <c r="A19" s="67"/>
      <c r="B19" s="209"/>
      <c r="C19" s="209"/>
      <c r="D19" s="209"/>
      <c r="E19" s="209"/>
      <c r="F19" s="209"/>
      <c r="G19" s="209"/>
      <c r="H19" s="209"/>
      <c r="I19" s="209"/>
      <c r="J19" s="209"/>
      <c r="K19" s="209"/>
      <c r="L19" s="209"/>
      <c r="M19" s="209"/>
      <c r="N19" s="209"/>
      <c r="O19" s="209"/>
      <c r="P19" s="209"/>
      <c r="Q19" s="209"/>
      <c r="R19" s="209"/>
      <c r="S19" s="209"/>
      <c r="T19" s="209"/>
      <c r="U19" s="209"/>
      <c r="V19" s="209"/>
      <c r="W19" s="32"/>
      <c r="X19" s="68"/>
    </row>
    <row r="20" spans="1:24" ht="26.25" x14ac:dyDescent="0.25">
      <c r="A20" s="67"/>
      <c r="B20" s="209"/>
      <c r="C20" s="209"/>
      <c r="D20" s="209"/>
      <c r="E20" s="209"/>
      <c r="F20" s="209"/>
      <c r="G20" s="209"/>
      <c r="H20" s="209"/>
      <c r="I20" s="209"/>
      <c r="J20" s="209"/>
      <c r="K20" s="209"/>
      <c r="L20" s="209"/>
      <c r="M20" s="209"/>
      <c r="N20" s="209"/>
      <c r="O20" s="209"/>
      <c r="P20" s="209"/>
      <c r="Q20" s="209"/>
      <c r="R20" s="209"/>
      <c r="S20" s="209"/>
      <c r="T20" s="209"/>
      <c r="U20" s="209"/>
      <c r="V20" s="209"/>
      <c r="W20" s="32"/>
      <c r="X20" s="68"/>
    </row>
    <row r="21" spans="1:24" ht="26.25" x14ac:dyDescent="0.25">
      <c r="A21" s="67"/>
      <c r="B21" s="209"/>
      <c r="C21" s="209"/>
      <c r="D21" s="209"/>
      <c r="E21" s="209"/>
      <c r="F21" s="209"/>
      <c r="G21" s="209"/>
      <c r="H21" s="209"/>
      <c r="I21" s="209"/>
      <c r="J21" s="209"/>
      <c r="K21" s="209"/>
      <c r="L21" s="209"/>
      <c r="M21" s="209"/>
      <c r="N21" s="209"/>
      <c r="O21" s="209"/>
      <c r="P21" s="209"/>
      <c r="Q21" s="209"/>
      <c r="R21" s="209"/>
      <c r="S21" s="209"/>
      <c r="T21" s="209"/>
      <c r="U21" s="209"/>
      <c r="V21" s="209"/>
      <c r="W21" s="32"/>
      <c r="X21" s="68"/>
    </row>
    <row r="22" spans="1:24" ht="26.25" x14ac:dyDescent="0.25">
      <c r="A22" s="67"/>
      <c r="B22" s="209"/>
      <c r="C22" s="209"/>
      <c r="D22" s="209"/>
      <c r="E22" s="209"/>
      <c r="F22" s="209"/>
      <c r="G22" s="209"/>
      <c r="H22" s="209"/>
      <c r="I22" s="209"/>
      <c r="J22" s="209"/>
      <c r="K22" s="209"/>
      <c r="L22" s="209"/>
      <c r="M22" s="209"/>
      <c r="N22" s="209"/>
      <c r="O22" s="209"/>
      <c r="P22" s="209"/>
      <c r="Q22" s="209"/>
      <c r="R22" s="209"/>
      <c r="S22" s="209"/>
      <c r="T22" s="209"/>
      <c r="U22" s="209"/>
      <c r="V22" s="209"/>
      <c r="W22" s="32"/>
      <c r="X22" s="68"/>
    </row>
    <row r="23" spans="1:24" ht="26.25" x14ac:dyDescent="0.25">
      <c r="A23" s="67"/>
      <c r="B23" s="209"/>
      <c r="C23" s="209"/>
      <c r="D23" s="209"/>
      <c r="E23" s="209"/>
      <c r="F23" s="209"/>
      <c r="G23" s="209"/>
      <c r="H23" s="209"/>
      <c r="I23" s="209"/>
      <c r="J23" s="209"/>
      <c r="K23" s="209"/>
      <c r="L23" s="209"/>
      <c r="M23" s="209"/>
      <c r="N23" s="209"/>
      <c r="O23" s="209"/>
      <c r="P23" s="209"/>
      <c r="Q23" s="209"/>
      <c r="R23" s="209"/>
      <c r="S23" s="209"/>
      <c r="T23" s="209"/>
      <c r="U23" s="209"/>
      <c r="V23" s="209"/>
      <c r="W23" s="32"/>
      <c r="X23" s="68"/>
    </row>
    <row r="24" spans="1:24" ht="26.25" x14ac:dyDescent="0.25">
      <c r="A24" s="67"/>
      <c r="B24" s="209"/>
      <c r="C24" s="209"/>
      <c r="D24" s="209"/>
      <c r="E24" s="209"/>
      <c r="F24" s="209"/>
      <c r="G24" s="209"/>
      <c r="H24" s="209"/>
      <c r="I24" s="209"/>
      <c r="J24" s="209"/>
      <c r="K24" s="209"/>
      <c r="L24" s="209"/>
      <c r="M24" s="209"/>
      <c r="N24" s="209"/>
      <c r="O24" s="209"/>
      <c r="P24" s="209"/>
      <c r="Q24" s="209"/>
      <c r="R24" s="209"/>
      <c r="S24" s="209"/>
      <c r="T24" s="209"/>
      <c r="U24" s="209"/>
      <c r="V24" s="209"/>
      <c r="W24" s="32"/>
      <c r="X24" s="68"/>
    </row>
    <row r="25" spans="1:24" ht="26.25" x14ac:dyDescent="0.25">
      <c r="A25" s="67"/>
      <c r="B25" s="209"/>
      <c r="C25" s="209"/>
      <c r="D25" s="209"/>
      <c r="E25" s="209"/>
      <c r="F25" s="209"/>
      <c r="G25" s="209"/>
      <c r="H25" s="209"/>
      <c r="I25" s="209"/>
      <c r="J25" s="209"/>
      <c r="K25" s="209"/>
      <c r="L25" s="209"/>
      <c r="M25" s="209"/>
      <c r="N25" s="209"/>
      <c r="O25" s="209"/>
      <c r="P25" s="209"/>
      <c r="Q25" s="209"/>
      <c r="R25" s="209"/>
      <c r="S25" s="209"/>
      <c r="T25" s="209"/>
      <c r="U25" s="209"/>
      <c r="V25" s="209"/>
      <c r="W25" s="32"/>
      <c r="X25" s="68"/>
    </row>
    <row r="26" spans="1:24" ht="26.25" x14ac:dyDescent="0.25">
      <c r="A26" s="67"/>
      <c r="B26" s="209"/>
      <c r="C26" s="209"/>
      <c r="D26" s="209"/>
      <c r="E26" s="209"/>
      <c r="F26" s="209"/>
      <c r="G26" s="209"/>
      <c r="H26" s="209"/>
      <c r="I26" s="209"/>
      <c r="J26" s="209"/>
      <c r="K26" s="209"/>
      <c r="L26" s="209"/>
      <c r="M26" s="209"/>
      <c r="N26" s="209"/>
      <c r="O26" s="209"/>
      <c r="P26" s="209"/>
      <c r="Q26" s="209"/>
      <c r="R26" s="209"/>
      <c r="S26" s="209"/>
      <c r="T26" s="209"/>
      <c r="U26" s="209"/>
      <c r="V26" s="209"/>
      <c r="W26" s="32"/>
      <c r="X26" s="68"/>
    </row>
    <row r="27" spans="1:24" ht="26.25" x14ac:dyDescent="0.25">
      <c r="A27" s="67"/>
      <c r="B27" s="209"/>
      <c r="C27" s="209"/>
      <c r="D27" s="209"/>
      <c r="E27" s="209"/>
      <c r="F27" s="209"/>
      <c r="G27" s="209"/>
      <c r="H27" s="209"/>
      <c r="I27" s="209"/>
      <c r="J27" s="209"/>
      <c r="K27" s="209"/>
      <c r="L27" s="209"/>
      <c r="M27" s="209"/>
      <c r="N27" s="209"/>
      <c r="O27" s="209"/>
      <c r="P27" s="209"/>
      <c r="Q27" s="209"/>
      <c r="R27" s="209"/>
      <c r="S27" s="209"/>
      <c r="T27" s="209"/>
      <c r="U27" s="209"/>
      <c r="V27" s="209"/>
      <c r="W27" s="32"/>
      <c r="X27" s="68"/>
    </row>
    <row r="28" spans="1:24" ht="26.25" x14ac:dyDescent="0.25">
      <c r="A28" s="67"/>
      <c r="B28" s="209"/>
      <c r="C28" s="209"/>
      <c r="D28" s="209"/>
      <c r="E28" s="209"/>
      <c r="F28" s="209"/>
      <c r="G28" s="209"/>
      <c r="H28" s="209"/>
      <c r="I28" s="209"/>
      <c r="J28" s="209"/>
      <c r="K28" s="209"/>
      <c r="L28" s="209"/>
      <c r="M28" s="209"/>
      <c r="N28" s="209"/>
      <c r="O28" s="209"/>
      <c r="P28" s="209"/>
      <c r="Q28" s="209"/>
      <c r="R28" s="209"/>
      <c r="S28" s="209"/>
      <c r="T28" s="209"/>
      <c r="U28" s="209"/>
      <c r="V28" s="209"/>
      <c r="W28" s="32"/>
      <c r="X28" s="68"/>
    </row>
    <row r="29" spans="1:24" ht="26.25" x14ac:dyDescent="0.25">
      <c r="A29" s="67"/>
      <c r="B29" s="209"/>
      <c r="C29" s="209"/>
      <c r="D29" s="209"/>
      <c r="E29" s="209"/>
      <c r="F29" s="209"/>
      <c r="G29" s="209"/>
      <c r="H29" s="209"/>
      <c r="I29" s="209"/>
      <c r="J29" s="209"/>
      <c r="K29" s="209"/>
      <c r="L29" s="209"/>
      <c r="M29" s="209"/>
      <c r="N29" s="209"/>
      <c r="O29" s="209"/>
      <c r="P29" s="209"/>
      <c r="Q29" s="209"/>
      <c r="R29" s="209"/>
      <c r="S29" s="209"/>
      <c r="T29" s="209"/>
      <c r="U29" s="209"/>
      <c r="V29" s="209"/>
      <c r="W29" s="32"/>
      <c r="X29" s="68"/>
    </row>
    <row r="30" spans="1:24" ht="26.25" x14ac:dyDescent="0.25">
      <c r="A30" s="67"/>
      <c r="B30" s="209"/>
      <c r="C30" s="209"/>
      <c r="D30" s="209"/>
      <c r="E30" s="209"/>
      <c r="F30" s="209"/>
      <c r="G30" s="209"/>
      <c r="H30" s="209"/>
      <c r="I30" s="209"/>
      <c r="J30" s="209"/>
      <c r="K30" s="209"/>
      <c r="L30" s="209"/>
      <c r="M30" s="209"/>
      <c r="N30" s="209"/>
      <c r="O30" s="209"/>
      <c r="P30" s="209"/>
      <c r="Q30" s="209"/>
      <c r="R30" s="209"/>
      <c r="S30" s="209"/>
      <c r="T30" s="209"/>
      <c r="U30" s="209"/>
      <c r="V30" s="209"/>
      <c r="W30" s="32"/>
      <c r="X30" s="68"/>
    </row>
    <row r="31" spans="1:24" ht="26.25" x14ac:dyDescent="0.25">
      <c r="A31" s="67"/>
      <c r="B31" s="209"/>
      <c r="C31" s="209"/>
      <c r="D31" s="209"/>
      <c r="E31" s="209"/>
      <c r="F31" s="209"/>
      <c r="G31" s="209"/>
      <c r="H31" s="209"/>
      <c r="I31" s="209"/>
      <c r="J31" s="209"/>
      <c r="K31" s="209"/>
      <c r="L31" s="209"/>
      <c r="M31" s="209"/>
      <c r="N31" s="209"/>
      <c r="O31" s="209"/>
      <c r="P31" s="209"/>
      <c r="Q31" s="209"/>
      <c r="R31" s="209"/>
      <c r="S31" s="209"/>
      <c r="T31" s="209"/>
      <c r="U31" s="209"/>
      <c r="V31" s="209"/>
      <c r="W31" s="32"/>
      <c r="X31" s="68"/>
    </row>
    <row r="32" spans="1:24" ht="26.25" x14ac:dyDescent="0.25">
      <c r="A32" s="67"/>
      <c r="B32" s="209"/>
      <c r="C32" s="209"/>
      <c r="D32" s="209"/>
      <c r="E32" s="209"/>
      <c r="F32" s="209"/>
      <c r="G32" s="209"/>
      <c r="H32" s="209"/>
      <c r="I32" s="209"/>
      <c r="J32" s="209"/>
      <c r="K32" s="209"/>
      <c r="L32" s="209"/>
      <c r="M32" s="209"/>
      <c r="N32" s="209"/>
      <c r="O32" s="209"/>
      <c r="P32" s="209"/>
      <c r="Q32" s="209"/>
      <c r="R32" s="209"/>
      <c r="S32" s="209"/>
      <c r="T32" s="209"/>
      <c r="U32" s="209"/>
      <c r="V32" s="209"/>
      <c r="W32" s="32"/>
      <c r="X32" s="68"/>
    </row>
    <row r="33" spans="1:24" ht="26.25" x14ac:dyDescent="0.25">
      <c r="A33" s="67"/>
      <c r="B33" s="209"/>
      <c r="C33" s="209"/>
      <c r="D33" s="209"/>
      <c r="E33" s="209"/>
      <c r="F33" s="209"/>
      <c r="G33" s="209"/>
      <c r="H33" s="209"/>
      <c r="I33" s="209"/>
      <c r="J33" s="209"/>
      <c r="K33" s="209"/>
      <c r="L33" s="209"/>
      <c r="M33" s="209"/>
      <c r="N33" s="209"/>
      <c r="O33" s="209"/>
      <c r="P33" s="209"/>
      <c r="Q33" s="209"/>
      <c r="R33" s="209"/>
      <c r="S33" s="209"/>
      <c r="T33" s="209"/>
      <c r="U33" s="209"/>
      <c r="V33" s="209"/>
      <c r="W33" s="32"/>
      <c r="X33" s="68"/>
    </row>
    <row r="34" spans="1:24" ht="26.25" x14ac:dyDescent="0.25">
      <c r="A34" s="67"/>
      <c r="B34" s="209"/>
      <c r="C34" s="209"/>
      <c r="D34" s="209"/>
      <c r="E34" s="209"/>
      <c r="F34" s="209"/>
      <c r="G34" s="209"/>
      <c r="H34" s="209"/>
      <c r="I34" s="209"/>
      <c r="J34" s="209"/>
      <c r="K34" s="209"/>
      <c r="L34" s="209"/>
      <c r="M34" s="209"/>
      <c r="N34" s="209"/>
      <c r="O34" s="209"/>
      <c r="P34" s="209"/>
      <c r="Q34" s="209"/>
      <c r="R34" s="209"/>
      <c r="S34" s="209"/>
      <c r="T34" s="209"/>
      <c r="U34" s="209"/>
      <c r="V34" s="209"/>
      <c r="W34" s="32"/>
      <c r="X34" s="68"/>
    </row>
    <row r="35" spans="1:24" ht="26.25" x14ac:dyDescent="0.25">
      <c r="A35" s="67"/>
      <c r="B35" s="209"/>
      <c r="C35" s="209"/>
      <c r="D35" s="209"/>
      <c r="E35" s="209"/>
      <c r="F35" s="209"/>
      <c r="G35" s="209"/>
      <c r="H35" s="209"/>
      <c r="I35" s="209"/>
      <c r="J35" s="209"/>
      <c r="K35" s="209"/>
      <c r="L35" s="209"/>
      <c r="M35" s="209"/>
      <c r="N35" s="209"/>
      <c r="O35" s="209"/>
      <c r="P35" s="209"/>
      <c r="Q35" s="209"/>
      <c r="R35" s="209"/>
      <c r="S35" s="209"/>
      <c r="T35" s="209"/>
      <c r="U35" s="209"/>
      <c r="V35" s="209"/>
      <c r="W35" s="32"/>
      <c r="X35" s="68"/>
    </row>
    <row r="36" spans="1:24" ht="26.25" x14ac:dyDescent="0.25">
      <c r="A36" s="67"/>
      <c r="B36" s="209"/>
      <c r="C36" s="209"/>
      <c r="D36" s="209"/>
      <c r="E36" s="209"/>
      <c r="F36" s="209"/>
      <c r="G36" s="209"/>
      <c r="H36" s="209"/>
      <c r="I36" s="209"/>
      <c r="J36" s="209"/>
      <c r="K36" s="209"/>
      <c r="L36" s="209"/>
      <c r="M36" s="209"/>
      <c r="N36" s="209"/>
      <c r="O36" s="209"/>
      <c r="P36" s="209"/>
      <c r="Q36" s="209"/>
      <c r="R36" s="209"/>
      <c r="S36" s="209"/>
      <c r="T36" s="209"/>
      <c r="U36" s="209"/>
      <c r="V36" s="209"/>
      <c r="W36" s="32"/>
      <c r="X36" s="68"/>
    </row>
    <row r="37" spans="1:24" ht="26.25" x14ac:dyDescent="0.25">
      <c r="A37" s="67"/>
      <c r="B37" s="209"/>
      <c r="C37" s="209"/>
      <c r="D37" s="209"/>
      <c r="E37" s="209"/>
      <c r="F37" s="209"/>
      <c r="G37" s="209"/>
      <c r="H37" s="209"/>
      <c r="I37" s="209"/>
      <c r="J37" s="209"/>
      <c r="K37" s="209"/>
      <c r="L37" s="209"/>
      <c r="M37" s="209"/>
      <c r="N37" s="209"/>
      <c r="O37" s="209"/>
      <c r="P37" s="209"/>
      <c r="Q37" s="209"/>
      <c r="R37" s="209"/>
      <c r="S37" s="209"/>
      <c r="T37" s="209"/>
      <c r="U37" s="209"/>
      <c r="V37" s="209"/>
      <c r="W37" s="32"/>
      <c r="X37" s="68"/>
    </row>
    <row r="38" spans="1:24" ht="26.25" x14ac:dyDescent="0.25">
      <c r="A38" s="67"/>
      <c r="B38" s="209"/>
      <c r="C38" s="209"/>
      <c r="D38" s="209"/>
      <c r="E38" s="209"/>
      <c r="F38" s="209"/>
      <c r="G38" s="209"/>
      <c r="H38" s="209"/>
      <c r="I38" s="209"/>
      <c r="J38" s="209"/>
      <c r="K38" s="209"/>
      <c r="L38" s="209"/>
      <c r="M38" s="209"/>
      <c r="N38" s="209"/>
      <c r="O38" s="209"/>
      <c r="P38" s="209"/>
      <c r="Q38" s="209"/>
      <c r="R38" s="209"/>
      <c r="S38" s="209"/>
      <c r="T38" s="209"/>
      <c r="U38" s="209"/>
      <c r="V38" s="209"/>
      <c r="W38" s="32"/>
      <c r="X38" s="68"/>
    </row>
    <row r="39" spans="1:24" ht="26.25" x14ac:dyDescent="0.25">
      <c r="A39" s="67"/>
      <c r="B39" s="209"/>
      <c r="C39" s="209"/>
      <c r="D39" s="209"/>
      <c r="E39" s="209"/>
      <c r="F39" s="209"/>
      <c r="G39" s="209"/>
      <c r="H39" s="209"/>
      <c r="I39" s="209"/>
      <c r="J39" s="209"/>
      <c r="K39" s="209"/>
      <c r="L39" s="209"/>
      <c r="M39" s="209"/>
      <c r="N39" s="209"/>
      <c r="O39" s="209"/>
      <c r="P39" s="209"/>
      <c r="Q39" s="209"/>
      <c r="R39" s="209"/>
      <c r="S39" s="209"/>
      <c r="T39" s="209"/>
      <c r="U39" s="209"/>
      <c r="V39" s="209"/>
      <c r="W39" s="32"/>
      <c r="X39" s="68"/>
    </row>
    <row r="40" spans="1:24" ht="26.25" x14ac:dyDescent="0.25">
      <c r="A40" s="67"/>
      <c r="B40" s="209"/>
      <c r="C40" s="209"/>
      <c r="D40" s="209"/>
      <c r="E40" s="209"/>
      <c r="F40" s="209"/>
      <c r="G40" s="209"/>
      <c r="H40" s="209"/>
      <c r="I40" s="209"/>
      <c r="J40" s="209"/>
      <c r="K40" s="209"/>
      <c r="L40" s="209"/>
      <c r="M40" s="209"/>
      <c r="N40" s="209"/>
      <c r="O40" s="209"/>
      <c r="P40" s="209"/>
      <c r="Q40" s="209"/>
      <c r="R40" s="209"/>
      <c r="S40" s="209"/>
      <c r="T40" s="209"/>
      <c r="U40" s="209"/>
      <c r="V40" s="209"/>
      <c r="W40" s="32"/>
      <c r="X40" s="68"/>
    </row>
    <row r="41" spans="1:24" ht="26.25" x14ac:dyDescent="0.25">
      <c r="A41" s="67"/>
      <c r="B41" s="209"/>
      <c r="C41" s="209"/>
      <c r="D41" s="209"/>
      <c r="E41" s="209"/>
      <c r="F41" s="209"/>
      <c r="G41" s="209"/>
      <c r="H41" s="209"/>
      <c r="I41" s="209"/>
      <c r="J41" s="209"/>
      <c r="K41" s="209"/>
      <c r="L41" s="209"/>
      <c r="M41" s="209"/>
      <c r="N41" s="209"/>
      <c r="O41" s="209"/>
      <c r="P41" s="209"/>
      <c r="Q41" s="209"/>
      <c r="R41" s="209"/>
      <c r="S41" s="209"/>
      <c r="T41" s="209"/>
      <c r="U41" s="209"/>
      <c r="V41" s="209"/>
      <c r="W41" s="32"/>
      <c r="X41" s="68"/>
    </row>
    <row r="42" spans="1:24" ht="26.25" x14ac:dyDescent="0.25">
      <c r="A42" s="67"/>
      <c r="B42" s="209"/>
      <c r="C42" s="209"/>
      <c r="D42" s="209"/>
      <c r="E42" s="209"/>
      <c r="F42" s="209"/>
      <c r="G42" s="209"/>
      <c r="H42" s="209"/>
      <c r="I42" s="209"/>
      <c r="J42" s="209"/>
      <c r="K42" s="209"/>
      <c r="L42" s="209"/>
      <c r="M42" s="209"/>
      <c r="N42" s="209"/>
      <c r="O42" s="209"/>
      <c r="P42" s="209"/>
      <c r="Q42" s="209"/>
      <c r="R42" s="209"/>
      <c r="S42" s="209"/>
      <c r="T42" s="209"/>
      <c r="U42" s="209"/>
      <c r="V42" s="209"/>
      <c r="W42" s="32"/>
      <c r="X42" s="68"/>
    </row>
    <row r="43" spans="1:24" ht="26.25" x14ac:dyDescent="0.25">
      <c r="A43" s="67"/>
      <c r="B43" s="209"/>
      <c r="C43" s="209"/>
      <c r="D43" s="209"/>
      <c r="E43" s="209"/>
      <c r="F43" s="209"/>
      <c r="G43" s="209"/>
      <c r="H43" s="209"/>
      <c r="I43" s="209"/>
      <c r="J43" s="209"/>
      <c r="K43" s="209"/>
      <c r="L43" s="209"/>
      <c r="M43" s="209"/>
      <c r="N43" s="209"/>
      <c r="O43" s="209"/>
      <c r="P43" s="209"/>
      <c r="Q43" s="209"/>
      <c r="R43" s="209"/>
      <c r="S43" s="209"/>
      <c r="T43" s="209"/>
      <c r="U43" s="209"/>
      <c r="V43" s="209"/>
      <c r="W43" s="32"/>
      <c r="X43" s="68"/>
    </row>
    <row r="44" spans="1:24" ht="26.25" x14ac:dyDescent="0.25">
      <c r="A44" s="67"/>
      <c r="B44" s="209"/>
      <c r="C44" s="209"/>
      <c r="D44" s="209"/>
      <c r="E44" s="209"/>
      <c r="F44" s="209"/>
      <c r="G44" s="209"/>
      <c r="H44" s="209"/>
      <c r="I44" s="209"/>
      <c r="J44" s="209"/>
      <c r="K44" s="209"/>
      <c r="L44" s="209"/>
      <c r="M44" s="209"/>
      <c r="N44" s="209"/>
      <c r="O44" s="209"/>
      <c r="P44" s="209"/>
      <c r="Q44" s="209"/>
      <c r="R44" s="209"/>
      <c r="S44" s="209"/>
      <c r="T44" s="209"/>
      <c r="U44" s="209"/>
      <c r="V44" s="209"/>
      <c r="W44" s="32"/>
      <c r="X44" s="68"/>
    </row>
    <row r="45" spans="1:24" ht="26.25" x14ac:dyDescent="0.25">
      <c r="A45" s="67"/>
      <c r="B45" s="209"/>
      <c r="C45" s="209"/>
      <c r="D45" s="209"/>
      <c r="E45" s="209"/>
      <c r="F45" s="209"/>
      <c r="G45" s="209"/>
      <c r="H45" s="209"/>
      <c r="I45" s="209"/>
      <c r="J45" s="209"/>
      <c r="K45" s="209"/>
      <c r="L45" s="209"/>
      <c r="M45" s="209"/>
      <c r="N45" s="209"/>
      <c r="O45" s="209"/>
      <c r="P45" s="209"/>
      <c r="Q45" s="209"/>
      <c r="R45" s="209"/>
      <c r="S45" s="209"/>
      <c r="T45" s="209"/>
      <c r="U45" s="209"/>
      <c r="V45" s="209"/>
      <c r="W45" s="32"/>
      <c r="X45" s="68"/>
    </row>
    <row r="46" spans="1:24" ht="26.25" x14ac:dyDescent="0.25">
      <c r="A46" s="67"/>
      <c r="B46" s="209"/>
      <c r="C46" s="209"/>
      <c r="D46" s="209"/>
      <c r="E46" s="209"/>
      <c r="F46" s="209"/>
      <c r="G46" s="209"/>
      <c r="H46" s="209"/>
      <c r="I46" s="209"/>
      <c r="J46" s="209"/>
      <c r="K46" s="209"/>
      <c r="L46" s="209"/>
      <c r="M46" s="209"/>
      <c r="N46" s="209"/>
      <c r="O46" s="209"/>
      <c r="P46" s="209"/>
      <c r="Q46" s="209"/>
      <c r="R46" s="209"/>
      <c r="S46" s="209"/>
      <c r="T46" s="209"/>
      <c r="U46" s="209"/>
      <c r="V46" s="209"/>
      <c r="W46" s="32"/>
      <c r="X46" s="68"/>
    </row>
    <row r="47" spans="1:24" ht="26.25" x14ac:dyDescent="0.25">
      <c r="A47" s="69"/>
      <c r="B47" s="209"/>
      <c r="C47" s="209"/>
      <c r="D47" s="209"/>
      <c r="E47" s="209"/>
      <c r="F47" s="209"/>
      <c r="G47" s="209"/>
      <c r="H47" s="209"/>
      <c r="I47" s="209"/>
      <c r="J47" s="209"/>
      <c r="K47" s="209"/>
      <c r="L47" s="209"/>
      <c r="M47" s="209"/>
      <c r="N47" s="209"/>
      <c r="O47" s="209"/>
      <c r="P47" s="209"/>
      <c r="Q47" s="209"/>
      <c r="R47" s="209"/>
      <c r="S47" s="209"/>
      <c r="T47" s="209"/>
      <c r="U47" s="209"/>
      <c r="V47" s="209"/>
      <c r="W47" s="70"/>
      <c r="X47" s="71"/>
    </row>
  </sheetData>
  <mergeCells count="219">
    <mergeCell ref="B46:F46"/>
    <mergeCell ref="G46:H46"/>
    <mergeCell ref="I46:M46"/>
    <mergeCell ref="N46:R46"/>
    <mergeCell ref="S46:V46"/>
    <mergeCell ref="B47:F47"/>
    <mergeCell ref="G47:H47"/>
    <mergeCell ref="I47:M47"/>
    <mergeCell ref="N47:R47"/>
    <mergeCell ref="S47:V47"/>
    <mergeCell ref="B44:F44"/>
    <mergeCell ref="G44:H44"/>
    <mergeCell ref="I44:M44"/>
    <mergeCell ref="N44:R44"/>
    <mergeCell ref="S44:V44"/>
    <mergeCell ref="B45:F45"/>
    <mergeCell ref="G45:H45"/>
    <mergeCell ref="I45:M45"/>
    <mergeCell ref="N45:R45"/>
    <mergeCell ref="S45:V45"/>
    <mergeCell ref="B42:F42"/>
    <mergeCell ref="G42:H42"/>
    <mergeCell ref="I42:M42"/>
    <mergeCell ref="N42:R42"/>
    <mergeCell ref="S42:V42"/>
    <mergeCell ref="B43:F43"/>
    <mergeCell ref="G43:H43"/>
    <mergeCell ref="I43:M43"/>
    <mergeCell ref="N43:R43"/>
    <mergeCell ref="S43:V43"/>
    <mergeCell ref="B40:F40"/>
    <mergeCell ref="G40:H40"/>
    <mergeCell ref="I40:M40"/>
    <mergeCell ref="N40:R40"/>
    <mergeCell ref="S40:V40"/>
    <mergeCell ref="B41:F41"/>
    <mergeCell ref="G41:H41"/>
    <mergeCell ref="I41:M41"/>
    <mergeCell ref="N41:R41"/>
    <mergeCell ref="S41:V41"/>
    <mergeCell ref="B38:F38"/>
    <mergeCell ref="G38:H38"/>
    <mergeCell ref="I38:M38"/>
    <mergeCell ref="N38:R38"/>
    <mergeCell ref="S38:V38"/>
    <mergeCell ref="B39:F39"/>
    <mergeCell ref="G39:H39"/>
    <mergeCell ref="I39:M39"/>
    <mergeCell ref="N39:R39"/>
    <mergeCell ref="S39:V39"/>
    <mergeCell ref="B36:F36"/>
    <mergeCell ref="G36:H36"/>
    <mergeCell ref="I36:M36"/>
    <mergeCell ref="N36:R36"/>
    <mergeCell ref="S36:V36"/>
    <mergeCell ref="B37:F37"/>
    <mergeCell ref="G37:H37"/>
    <mergeCell ref="I37:M37"/>
    <mergeCell ref="N37:R37"/>
    <mergeCell ref="S37:V37"/>
    <mergeCell ref="B34:F34"/>
    <mergeCell ref="G34:H34"/>
    <mergeCell ref="I34:M34"/>
    <mergeCell ref="N34:R34"/>
    <mergeCell ref="S34:V34"/>
    <mergeCell ref="B35:F35"/>
    <mergeCell ref="G35:H35"/>
    <mergeCell ref="I35:M35"/>
    <mergeCell ref="N35:R35"/>
    <mergeCell ref="S35:V35"/>
    <mergeCell ref="B32:F32"/>
    <mergeCell ref="G32:H32"/>
    <mergeCell ref="I32:M32"/>
    <mergeCell ref="N32:R32"/>
    <mergeCell ref="S32:V32"/>
    <mergeCell ref="B33:F33"/>
    <mergeCell ref="G33:H33"/>
    <mergeCell ref="I33:M33"/>
    <mergeCell ref="N33:R33"/>
    <mergeCell ref="S33:V33"/>
    <mergeCell ref="B30:F30"/>
    <mergeCell ref="G30:H30"/>
    <mergeCell ref="I30:M30"/>
    <mergeCell ref="N30:R30"/>
    <mergeCell ref="S30:V30"/>
    <mergeCell ref="B31:F31"/>
    <mergeCell ref="G31:H31"/>
    <mergeCell ref="I31:M31"/>
    <mergeCell ref="N31:R31"/>
    <mergeCell ref="S31:V31"/>
    <mergeCell ref="B28:F28"/>
    <mergeCell ref="G28:H28"/>
    <mergeCell ref="I28:M28"/>
    <mergeCell ref="N28:R28"/>
    <mergeCell ref="S28:V28"/>
    <mergeCell ref="B29:F29"/>
    <mergeCell ref="G29:H29"/>
    <mergeCell ref="I29:M29"/>
    <mergeCell ref="N29:R29"/>
    <mergeCell ref="S29:V29"/>
    <mergeCell ref="B26:F26"/>
    <mergeCell ref="G26:H26"/>
    <mergeCell ref="I26:M26"/>
    <mergeCell ref="N26:R26"/>
    <mergeCell ref="S26:V26"/>
    <mergeCell ref="B27:F27"/>
    <mergeCell ref="G27:H27"/>
    <mergeCell ref="I27:M27"/>
    <mergeCell ref="N27:R27"/>
    <mergeCell ref="S27:V27"/>
    <mergeCell ref="B24:F24"/>
    <mergeCell ref="G24:H24"/>
    <mergeCell ref="I24:M24"/>
    <mergeCell ref="N24:R24"/>
    <mergeCell ref="S24:V24"/>
    <mergeCell ref="B25:F25"/>
    <mergeCell ref="G25:H25"/>
    <mergeCell ref="I25:M25"/>
    <mergeCell ref="N25:R25"/>
    <mergeCell ref="S25:V25"/>
    <mergeCell ref="B22:F22"/>
    <mergeCell ref="G22:H22"/>
    <mergeCell ref="I22:M22"/>
    <mergeCell ref="N22:R22"/>
    <mergeCell ref="S22:V22"/>
    <mergeCell ref="B23:F23"/>
    <mergeCell ref="G23:H23"/>
    <mergeCell ref="I23:M23"/>
    <mergeCell ref="N23:R23"/>
    <mergeCell ref="S23:V23"/>
    <mergeCell ref="B20:F20"/>
    <mergeCell ref="G20:H20"/>
    <mergeCell ref="I20:M20"/>
    <mergeCell ref="N20:R20"/>
    <mergeCell ref="S20:V20"/>
    <mergeCell ref="B21:F21"/>
    <mergeCell ref="G21:H21"/>
    <mergeCell ref="I21:M21"/>
    <mergeCell ref="N21:R21"/>
    <mergeCell ref="S21:V21"/>
    <mergeCell ref="B18:F18"/>
    <mergeCell ref="G18:H18"/>
    <mergeCell ref="I18:M18"/>
    <mergeCell ref="N18:R18"/>
    <mergeCell ref="S18:V18"/>
    <mergeCell ref="B19:F19"/>
    <mergeCell ref="G19:H19"/>
    <mergeCell ref="I19:M19"/>
    <mergeCell ref="N19:R19"/>
    <mergeCell ref="S19:V19"/>
    <mergeCell ref="B16:F16"/>
    <mergeCell ref="G16:H16"/>
    <mergeCell ref="I16:M16"/>
    <mergeCell ref="N16:R16"/>
    <mergeCell ref="S16:V16"/>
    <mergeCell ref="B17:F17"/>
    <mergeCell ref="G17:H17"/>
    <mergeCell ref="I17:M17"/>
    <mergeCell ref="N17:R17"/>
    <mergeCell ref="S17:V17"/>
    <mergeCell ref="B14:F14"/>
    <mergeCell ref="G14:H14"/>
    <mergeCell ref="I14:M14"/>
    <mergeCell ref="N14:R14"/>
    <mergeCell ref="S14:V14"/>
    <mergeCell ref="B15:F15"/>
    <mergeCell ref="G15:H15"/>
    <mergeCell ref="I15:M15"/>
    <mergeCell ref="N15:R15"/>
    <mergeCell ref="S15:V15"/>
    <mergeCell ref="B12:F12"/>
    <mergeCell ref="G12:H12"/>
    <mergeCell ref="I12:M12"/>
    <mergeCell ref="N12:R12"/>
    <mergeCell ref="S12:V12"/>
    <mergeCell ref="B13:F13"/>
    <mergeCell ref="G13:H13"/>
    <mergeCell ref="I13:M13"/>
    <mergeCell ref="N13:R13"/>
    <mergeCell ref="S13:V13"/>
    <mergeCell ref="B10:F10"/>
    <mergeCell ref="G10:H10"/>
    <mergeCell ref="I10:M10"/>
    <mergeCell ref="N10:R10"/>
    <mergeCell ref="S10:V10"/>
    <mergeCell ref="B11:F11"/>
    <mergeCell ref="G11:H11"/>
    <mergeCell ref="I11:M11"/>
    <mergeCell ref="N11:R11"/>
    <mergeCell ref="S11:V11"/>
    <mergeCell ref="B8:F8"/>
    <mergeCell ref="G8:H8"/>
    <mergeCell ref="I8:M8"/>
    <mergeCell ref="N8:R8"/>
    <mergeCell ref="S8:V8"/>
    <mergeCell ref="B9:F9"/>
    <mergeCell ref="G9:H9"/>
    <mergeCell ref="I9:M9"/>
    <mergeCell ref="N9:R9"/>
    <mergeCell ref="S9:V9"/>
    <mergeCell ref="B6:F6"/>
    <mergeCell ref="G6:H6"/>
    <mergeCell ref="I6:M6"/>
    <mergeCell ref="N6:R6"/>
    <mergeCell ref="S6:V6"/>
    <mergeCell ref="B7:F7"/>
    <mergeCell ref="G7:H7"/>
    <mergeCell ref="I7:M7"/>
    <mergeCell ref="N7:R7"/>
    <mergeCell ref="S7:V7"/>
    <mergeCell ref="A1:X1"/>
    <mergeCell ref="A2:X2"/>
    <mergeCell ref="A3:B3"/>
    <mergeCell ref="C3:F3"/>
    <mergeCell ref="G3:I3"/>
    <mergeCell ref="J3:O3"/>
    <mergeCell ref="A4:B4"/>
    <mergeCell ref="C4:F4"/>
    <mergeCell ref="G4:I4"/>
  </mergeCells>
  <pageMargins left="0.23611111111111099" right="0.23611111111111099" top="0.74791666666666701" bottom="0.74791666666666701" header="0.51180555555555496" footer="0.51180555555555496"/>
  <pageSetup paperSize="8" firstPageNumber="0" orientation="landscape" horizontalDpi="300" verticalDpi="300"/>
  <colBreaks count="1" manualBreakCount="1">
    <brk id="2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137"/>
  <sheetViews>
    <sheetView zoomScale="45" zoomScaleNormal="45" workbookViewId="0">
      <selection activeCellId="1" sqref="G31 A1"/>
    </sheetView>
  </sheetViews>
  <sheetFormatPr baseColWidth="10" defaultColWidth="9.140625" defaultRowHeight="15" outlineLevelCol="1" x14ac:dyDescent="0.25"/>
  <cols>
    <col min="1" max="1" width="2.28515625" style="72" customWidth="1"/>
    <col min="2" max="2" width="55.140625" style="72" customWidth="1"/>
    <col min="3" max="3" width="7.140625" style="73" customWidth="1"/>
    <col min="4" max="4" width="48.5703125" style="72" hidden="1" customWidth="1" outlineLevel="1"/>
    <col min="5" max="5" width="67.28515625" style="72" customWidth="1"/>
    <col min="6" max="13" width="11.5703125" style="74" customWidth="1"/>
    <col min="14" max="34" width="11.5703125" style="72" customWidth="1"/>
    <col min="35" max="40" width="7" style="72" customWidth="1"/>
    <col min="41" max="1025" width="11.42578125" style="72"/>
  </cols>
  <sheetData>
    <row r="1" spans="1:48" ht="92.25" customHeight="1" x14ac:dyDescent="0.25">
      <c r="A1" s="192" t="s">
        <v>205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row>
    <row r="2" spans="1:48" hidden="1" x14ac:dyDescent="0.25"/>
    <row r="3" spans="1:48" hidden="1" x14ac:dyDescent="0.25"/>
    <row r="4" spans="1:48" hidden="1" x14ac:dyDescent="0.25"/>
    <row r="5" spans="1:48" hidden="1" x14ac:dyDescent="0.25"/>
    <row r="6" spans="1:48" hidden="1" x14ac:dyDescent="0.25"/>
    <row r="7" spans="1:48" x14ac:dyDescent="0.25">
      <c r="B7" s="72" t="s">
        <v>206</v>
      </c>
    </row>
    <row r="8" spans="1:48" ht="91.5" customHeight="1" x14ac:dyDescent="0.25">
      <c r="A8" s="75"/>
      <c r="B8" s="76" t="s">
        <v>207</v>
      </c>
      <c r="C8" s="77"/>
      <c r="D8" s="75"/>
      <c r="E8" s="75"/>
      <c r="F8" s="78" t="s">
        <v>208</v>
      </c>
      <c r="G8" s="78" t="s">
        <v>209</v>
      </c>
      <c r="H8" s="78" t="s">
        <v>210</v>
      </c>
      <c r="I8" s="78" t="s">
        <v>211</v>
      </c>
      <c r="J8" s="78" t="s">
        <v>212</v>
      </c>
      <c r="K8" s="78" t="s">
        <v>213</v>
      </c>
      <c r="L8" s="78" t="s">
        <v>214</v>
      </c>
      <c r="M8" s="78" t="s">
        <v>215</v>
      </c>
      <c r="N8" s="79"/>
      <c r="O8" s="78" t="s">
        <v>216</v>
      </c>
      <c r="P8" s="78" t="s">
        <v>217</v>
      </c>
      <c r="Q8" s="78" t="s">
        <v>218</v>
      </c>
      <c r="R8" s="78" t="s">
        <v>219</v>
      </c>
      <c r="S8" s="78" t="s">
        <v>220</v>
      </c>
      <c r="T8" s="78" t="s">
        <v>221</v>
      </c>
      <c r="U8" s="78" t="s">
        <v>222</v>
      </c>
      <c r="V8" s="78" t="s">
        <v>223</v>
      </c>
      <c r="W8" s="78" t="s">
        <v>224</v>
      </c>
      <c r="X8" s="78" t="s">
        <v>225</v>
      </c>
      <c r="Y8" s="78" t="s">
        <v>226</v>
      </c>
      <c r="Z8" s="78" t="s">
        <v>227</v>
      </c>
      <c r="AA8" s="78" t="s">
        <v>228</v>
      </c>
      <c r="AB8" s="78" t="s">
        <v>229</v>
      </c>
      <c r="AC8" s="78" t="s">
        <v>230</v>
      </c>
      <c r="AD8" s="78" t="s">
        <v>231</v>
      </c>
      <c r="AE8" s="78" t="s">
        <v>232</v>
      </c>
      <c r="AF8" s="78" t="s">
        <v>233</v>
      </c>
      <c r="AG8" s="78" t="s">
        <v>234</v>
      </c>
      <c r="AH8" s="78" t="s">
        <v>235</v>
      </c>
    </row>
    <row r="9" spans="1:48" x14ac:dyDescent="0.25">
      <c r="A9" s="80"/>
      <c r="B9" s="81"/>
      <c r="C9" s="82"/>
      <c r="D9" s="82"/>
      <c r="E9" s="83"/>
      <c r="F9" s="80"/>
      <c r="G9" s="82"/>
      <c r="H9" s="82"/>
      <c r="I9" s="82"/>
      <c r="J9" s="82"/>
      <c r="K9" s="82"/>
      <c r="L9" s="82"/>
      <c r="M9" s="83"/>
      <c r="N9" s="84"/>
      <c r="O9" s="85" t="s">
        <v>236</v>
      </c>
      <c r="P9" s="82"/>
      <c r="Q9" s="82"/>
      <c r="R9" s="82"/>
      <c r="S9" s="82"/>
      <c r="T9" s="82"/>
      <c r="U9" s="82"/>
      <c r="V9" s="82"/>
      <c r="W9" s="82"/>
      <c r="X9" s="82"/>
      <c r="Y9" s="82"/>
      <c r="Z9" s="82"/>
      <c r="AA9" s="82"/>
      <c r="AB9" s="82"/>
      <c r="AC9" s="82"/>
      <c r="AD9" s="82"/>
      <c r="AE9" s="82"/>
      <c r="AF9" s="82"/>
      <c r="AG9" s="82"/>
      <c r="AH9" s="82"/>
      <c r="AO9" s="84"/>
      <c r="AP9" s="84"/>
      <c r="AQ9" s="84"/>
      <c r="AR9" s="84"/>
      <c r="AS9" s="84"/>
      <c r="AT9" s="84"/>
      <c r="AU9" s="84"/>
      <c r="AV9" s="84"/>
    </row>
    <row r="10" spans="1:48" x14ac:dyDescent="0.25">
      <c r="A10" s="86"/>
      <c r="B10" s="87"/>
      <c r="C10" s="77"/>
      <c r="D10" s="88" t="s">
        <v>237</v>
      </c>
      <c r="E10" s="89"/>
      <c r="F10" s="90"/>
      <c r="G10" s="84"/>
      <c r="H10" s="84"/>
      <c r="I10" s="84"/>
      <c r="J10" s="84"/>
      <c r="K10" s="84"/>
      <c r="L10" s="84"/>
      <c r="M10" s="91"/>
      <c r="N10" s="84"/>
      <c r="O10" s="90"/>
      <c r="P10" s="84"/>
      <c r="Q10" s="84"/>
      <c r="R10" s="84"/>
      <c r="S10" s="84"/>
      <c r="T10" s="84"/>
      <c r="U10" s="84"/>
      <c r="V10" s="84"/>
      <c r="W10" s="84"/>
      <c r="X10" s="84"/>
      <c r="Y10" s="84"/>
      <c r="Z10" s="84"/>
      <c r="AA10" s="84"/>
      <c r="AB10" s="84"/>
      <c r="AC10" s="84"/>
      <c r="AD10" s="84"/>
      <c r="AE10" s="84"/>
      <c r="AF10" s="84"/>
      <c r="AG10" s="84"/>
      <c r="AH10" s="84"/>
      <c r="AO10" s="84"/>
      <c r="AP10" s="84"/>
      <c r="AQ10" s="84"/>
      <c r="AR10" s="84"/>
      <c r="AS10" s="84"/>
      <c r="AT10" s="84"/>
      <c r="AU10" s="84"/>
      <c r="AV10" s="84"/>
    </row>
    <row r="11" spans="1:48" ht="15.75" x14ac:dyDescent="0.25">
      <c r="A11" s="86"/>
      <c r="B11" s="92" t="s">
        <v>238</v>
      </c>
      <c r="C11" s="73" t="s">
        <v>239</v>
      </c>
      <c r="D11" s="92" t="s">
        <v>240</v>
      </c>
      <c r="E11" s="93" t="s">
        <v>241</v>
      </c>
      <c r="F11" s="94" t="s">
        <v>242</v>
      </c>
      <c r="G11" s="95" t="s">
        <v>242</v>
      </c>
      <c r="H11" s="95" t="s">
        <v>242</v>
      </c>
      <c r="I11" s="95" t="s">
        <v>242</v>
      </c>
      <c r="J11" s="95" t="s">
        <v>242</v>
      </c>
      <c r="K11" s="95" t="s">
        <v>242</v>
      </c>
      <c r="L11" s="95" t="s">
        <v>242</v>
      </c>
      <c r="M11" s="96" t="s">
        <v>242</v>
      </c>
      <c r="O11" s="97" t="s">
        <v>243</v>
      </c>
      <c r="P11" s="98" t="s">
        <v>244</v>
      </c>
      <c r="Q11" s="98" t="s">
        <v>243</v>
      </c>
      <c r="R11" s="98" t="s">
        <v>245</v>
      </c>
      <c r="S11" s="98" t="s">
        <v>246</v>
      </c>
      <c r="T11" s="98" t="s">
        <v>245</v>
      </c>
      <c r="U11" s="98" t="s">
        <v>246</v>
      </c>
      <c r="V11" s="98" t="s">
        <v>243</v>
      </c>
      <c r="W11" s="98" t="s">
        <v>246</v>
      </c>
      <c r="X11" s="99" t="s">
        <v>244</v>
      </c>
      <c r="Y11" s="99" t="s">
        <v>244</v>
      </c>
      <c r="Z11" s="99" t="s">
        <v>244</v>
      </c>
      <c r="AA11" s="99" t="s">
        <v>244</v>
      </c>
      <c r="AB11" s="99" t="s">
        <v>244</v>
      </c>
      <c r="AC11" s="99" t="s">
        <v>244</v>
      </c>
      <c r="AD11" s="98" t="s">
        <v>243</v>
      </c>
      <c r="AE11" s="98" t="s">
        <v>243</v>
      </c>
      <c r="AF11" s="98" t="s">
        <v>243</v>
      </c>
      <c r="AG11" s="98" t="s">
        <v>246</v>
      </c>
      <c r="AH11" s="98" t="s">
        <v>243</v>
      </c>
    </row>
    <row r="12" spans="1:48" ht="15.75" x14ac:dyDescent="0.25">
      <c r="A12" s="86"/>
      <c r="B12" s="92"/>
      <c r="C12" s="73" t="s">
        <v>247</v>
      </c>
      <c r="D12" s="92" t="s">
        <v>248</v>
      </c>
      <c r="E12" s="93" t="s">
        <v>249</v>
      </c>
      <c r="F12" s="94"/>
      <c r="G12" s="95"/>
      <c r="H12" s="95"/>
      <c r="I12" s="95"/>
      <c r="J12" s="95"/>
      <c r="K12" s="95"/>
      <c r="L12" s="95"/>
      <c r="M12" s="96" t="s">
        <v>242</v>
      </c>
      <c r="O12" s="97" t="s">
        <v>243</v>
      </c>
      <c r="P12" s="98"/>
      <c r="Q12" s="98" t="s">
        <v>246</v>
      </c>
      <c r="R12" s="98" t="s">
        <v>245</v>
      </c>
      <c r="S12" s="98" t="s">
        <v>245</v>
      </c>
      <c r="T12" s="98" t="s">
        <v>246</v>
      </c>
      <c r="U12" s="98" t="s">
        <v>243</v>
      </c>
      <c r="V12" s="98" t="s">
        <v>246</v>
      </c>
      <c r="W12" s="98" t="s">
        <v>246</v>
      </c>
      <c r="X12" s="99"/>
      <c r="Y12" s="99"/>
      <c r="Z12" s="99"/>
      <c r="AA12" s="99"/>
      <c r="AB12" s="99"/>
      <c r="AC12" s="99"/>
      <c r="AD12" s="98" t="s">
        <v>246</v>
      </c>
      <c r="AE12" s="98" t="s">
        <v>246</v>
      </c>
      <c r="AF12" s="98" t="s">
        <v>243</v>
      </c>
      <c r="AG12" s="98" t="s">
        <v>246</v>
      </c>
      <c r="AH12" s="98" t="s">
        <v>246</v>
      </c>
    </row>
    <row r="13" spans="1:48" ht="15.75" x14ac:dyDescent="0.25">
      <c r="A13" s="86"/>
      <c r="B13" s="87"/>
      <c r="C13" s="77"/>
      <c r="D13" s="88" t="s">
        <v>250</v>
      </c>
      <c r="E13" s="100"/>
      <c r="F13" s="94"/>
      <c r="G13" s="95"/>
      <c r="H13" s="95"/>
      <c r="I13" s="95"/>
      <c r="J13" s="95"/>
      <c r="K13" s="95"/>
      <c r="L13" s="95"/>
      <c r="M13" s="96"/>
      <c r="O13" s="101"/>
      <c r="P13" s="102"/>
      <c r="Q13" s="102"/>
      <c r="R13" s="102"/>
      <c r="S13" s="102"/>
      <c r="T13" s="102"/>
      <c r="U13" s="102"/>
      <c r="V13" s="102"/>
      <c r="W13" s="102"/>
      <c r="X13" s="103"/>
      <c r="Y13" s="103"/>
      <c r="Z13" s="103"/>
      <c r="AA13" s="103"/>
      <c r="AB13" s="103"/>
      <c r="AC13" s="103"/>
      <c r="AD13" s="102"/>
      <c r="AE13" s="102"/>
      <c r="AF13" s="102"/>
      <c r="AG13" s="104"/>
      <c r="AH13" s="102"/>
    </row>
    <row r="14" spans="1:48" ht="15.75" x14ac:dyDescent="0.25">
      <c r="A14" s="86"/>
      <c r="B14" s="105" t="s">
        <v>251</v>
      </c>
      <c r="C14" s="73" t="s">
        <v>252</v>
      </c>
      <c r="D14" s="92" t="s">
        <v>253</v>
      </c>
      <c r="E14" s="106" t="s">
        <v>254</v>
      </c>
      <c r="F14" s="94" t="s">
        <v>242</v>
      </c>
      <c r="G14" s="95" t="s">
        <v>242</v>
      </c>
      <c r="H14" s="95" t="s">
        <v>242</v>
      </c>
      <c r="I14" s="95" t="s">
        <v>242</v>
      </c>
      <c r="J14" s="95" t="s">
        <v>242</v>
      </c>
      <c r="K14" s="95" t="s">
        <v>242</v>
      </c>
      <c r="L14" s="95" t="s">
        <v>242</v>
      </c>
      <c r="M14" s="96" t="s">
        <v>242</v>
      </c>
      <c r="O14" s="97" t="s">
        <v>245</v>
      </c>
      <c r="P14" s="98" t="s">
        <v>244</v>
      </c>
      <c r="Q14" s="98"/>
      <c r="R14" s="98" t="s">
        <v>245</v>
      </c>
      <c r="S14" s="98" t="s">
        <v>246</v>
      </c>
      <c r="T14" s="98" t="s">
        <v>243</v>
      </c>
      <c r="U14" s="98"/>
      <c r="V14" s="98" t="s">
        <v>243</v>
      </c>
      <c r="W14" s="98"/>
      <c r="X14" s="99" t="s">
        <v>244</v>
      </c>
      <c r="Y14" s="99" t="s">
        <v>244</v>
      </c>
      <c r="Z14" s="99" t="s">
        <v>244</v>
      </c>
      <c r="AA14" s="99" t="s">
        <v>244</v>
      </c>
      <c r="AB14" s="99" t="s">
        <v>244</v>
      </c>
      <c r="AC14" s="99" t="s">
        <v>244</v>
      </c>
      <c r="AD14" s="98" t="s">
        <v>243</v>
      </c>
      <c r="AE14" s="98"/>
      <c r="AF14" s="98"/>
      <c r="AG14" s="98" t="s">
        <v>243</v>
      </c>
      <c r="AH14" s="98" t="s">
        <v>243</v>
      </c>
    </row>
    <row r="15" spans="1:48" ht="15.75" x14ac:dyDescent="0.25">
      <c r="A15" s="86"/>
      <c r="B15" s="92"/>
      <c r="C15" s="73" t="s">
        <v>255</v>
      </c>
      <c r="D15" s="92" t="s">
        <v>256</v>
      </c>
      <c r="E15" s="106" t="s">
        <v>257</v>
      </c>
      <c r="F15" s="94"/>
      <c r="G15" s="95"/>
      <c r="H15" s="95" t="s">
        <v>242</v>
      </c>
      <c r="I15" s="95" t="s">
        <v>242</v>
      </c>
      <c r="J15" s="95"/>
      <c r="K15" s="95"/>
      <c r="L15" s="95"/>
      <c r="M15" s="96"/>
      <c r="O15" s="97" t="s">
        <v>245</v>
      </c>
      <c r="P15" s="98" t="s">
        <v>244</v>
      </c>
      <c r="Q15" s="98"/>
      <c r="R15" s="98" t="s">
        <v>243</v>
      </c>
      <c r="S15" s="98" t="s">
        <v>245</v>
      </c>
      <c r="T15" s="98" t="s">
        <v>243</v>
      </c>
      <c r="U15" s="98"/>
      <c r="V15" s="98"/>
      <c r="W15" s="98"/>
      <c r="X15" s="99" t="s">
        <v>244</v>
      </c>
      <c r="Y15" s="99" t="s">
        <v>244</v>
      </c>
      <c r="Z15" s="99" t="s">
        <v>244</v>
      </c>
      <c r="AA15" s="99" t="s">
        <v>244</v>
      </c>
      <c r="AB15" s="99" t="s">
        <v>244</v>
      </c>
      <c r="AC15" s="99" t="s">
        <v>244</v>
      </c>
      <c r="AD15" s="98"/>
      <c r="AE15" s="98"/>
      <c r="AF15" s="98"/>
      <c r="AG15" s="98" t="s">
        <v>243</v>
      </c>
      <c r="AH15" s="98"/>
    </row>
    <row r="16" spans="1:48" ht="15.75" x14ac:dyDescent="0.25">
      <c r="A16" s="86"/>
      <c r="B16" s="92"/>
      <c r="C16" s="73" t="s">
        <v>258</v>
      </c>
      <c r="D16" s="92" t="s">
        <v>259</v>
      </c>
      <c r="E16" s="106" t="s">
        <v>260</v>
      </c>
      <c r="F16" s="94" t="s">
        <v>242</v>
      </c>
      <c r="G16" s="95" t="s">
        <v>242</v>
      </c>
      <c r="H16" s="95" t="s">
        <v>242</v>
      </c>
      <c r="I16" s="95" t="s">
        <v>242</v>
      </c>
      <c r="J16" s="95" t="s">
        <v>242</v>
      </c>
      <c r="K16" s="95" t="s">
        <v>242</v>
      </c>
      <c r="L16" s="95" t="s">
        <v>242</v>
      </c>
      <c r="M16" s="96" t="s">
        <v>242</v>
      </c>
      <c r="O16" s="97" t="s">
        <v>245</v>
      </c>
      <c r="P16" s="98"/>
      <c r="Q16" s="98"/>
      <c r="R16" s="98" t="s">
        <v>243</v>
      </c>
      <c r="S16" s="98" t="s">
        <v>246</v>
      </c>
      <c r="T16" s="98" t="s">
        <v>246</v>
      </c>
      <c r="U16" s="98"/>
      <c r="V16" s="98"/>
      <c r="W16" s="98"/>
      <c r="X16" s="99"/>
      <c r="Y16" s="99"/>
      <c r="Z16" s="99"/>
      <c r="AA16" s="99"/>
      <c r="AB16" s="99"/>
      <c r="AC16" s="99"/>
      <c r="AD16" s="98" t="s">
        <v>245</v>
      </c>
      <c r="AE16" s="98"/>
      <c r="AF16" s="98"/>
      <c r="AG16" s="98"/>
      <c r="AH16" s="98"/>
    </row>
    <row r="17" spans="1:34" ht="15.75" x14ac:dyDescent="0.25">
      <c r="A17" s="86"/>
      <c r="B17" s="92"/>
      <c r="C17" s="73" t="s">
        <v>261</v>
      </c>
      <c r="D17" s="92" t="s">
        <v>262</v>
      </c>
      <c r="E17" s="106" t="s">
        <v>263</v>
      </c>
      <c r="F17" s="94" t="s">
        <v>242</v>
      </c>
      <c r="G17" s="95" t="s">
        <v>242</v>
      </c>
      <c r="H17" s="95" t="s">
        <v>242</v>
      </c>
      <c r="I17" s="95" t="s">
        <v>242</v>
      </c>
      <c r="J17" s="95" t="s">
        <v>242</v>
      </c>
      <c r="K17" s="95" t="s">
        <v>242</v>
      </c>
      <c r="L17" s="95" t="s">
        <v>242</v>
      </c>
      <c r="M17" s="96" t="s">
        <v>242</v>
      </c>
      <c r="O17" s="97" t="s">
        <v>245</v>
      </c>
      <c r="P17" s="98"/>
      <c r="Q17" s="98"/>
      <c r="R17" s="98" t="s">
        <v>243</v>
      </c>
      <c r="S17" s="98" t="s">
        <v>243</v>
      </c>
      <c r="T17" s="98" t="s">
        <v>245</v>
      </c>
      <c r="U17" s="98"/>
      <c r="V17" s="98"/>
      <c r="W17" s="98"/>
      <c r="X17" s="99"/>
      <c r="Y17" s="99"/>
      <c r="Z17" s="99"/>
      <c r="AA17" s="99"/>
      <c r="AB17" s="99"/>
      <c r="AC17" s="99"/>
      <c r="AD17" s="98" t="s">
        <v>246</v>
      </c>
      <c r="AE17" s="98"/>
      <c r="AF17" s="98"/>
      <c r="AG17" s="98" t="s">
        <v>246</v>
      </c>
      <c r="AH17" s="98"/>
    </row>
    <row r="18" spans="1:34" ht="15.75" x14ac:dyDescent="0.25">
      <c r="A18" s="86"/>
      <c r="B18" s="92"/>
      <c r="C18" s="73" t="s">
        <v>264</v>
      </c>
      <c r="D18" s="92" t="s">
        <v>265</v>
      </c>
      <c r="E18" s="106" t="s">
        <v>266</v>
      </c>
      <c r="F18" s="94" t="s">
        <v>242</v>
      </c>
      <c r="G18" s="95" t="s">
        <v>242</v>
      </c>
      <c r="H18" s="95" t="s">
        <v>242</v>
      </c>
      <c r="I18" s="95" t="s">
        <v>242</v>
      </c>
      <c r="J18" s="95" t="s">
        <v>242</v>
      </c>
      <c r="K18" s="95" t="s">
        <v>242</v>
      </c>
      <c r="L18" s="95" t="s">
        <v>242</v>
      </c>
      <c r="M18" s="96" t="s">
        <v>242</v>
      </c>
      <c r="O18" s="97" t="s">
        <v>245</v>
      </c>
      <c r="P18" s="98"/>
      <c r="Q18" s="98"/>
      <c r="R18" s="98" t="s">
        <v>243</v>
      </c>
      <c r="S18" s="98" t="s">
        <v>245</v>
      </c>
      <c r="T18" s="98" t="s">
        <v>246</v>
      </c>
      <c r="U18" s="98"/>
      <c r="V18" s="98"/>
      <c r="W18" s="98"/>
      <c r="X18" s="99"/>
      <c r="Y18" s="99"/>
      <c r="Z18" s="99"/>
      <c r="AA18" s="99"/>
      <c r="AB18" s="99"/>
      <c r="AC18" s="99"/>
      <c r="AD18" s="98"/>
      <c r="AE18" s="98"/>
      <c r="AF18" s="98"/>
      <c r="AG18" s="98" t="s">
        <v>246</v>
      </c>
      <c r="AH18" s="98"/>
    </row>
    <row r="19" spans="1:34" ht="15.75" x14ac:dyDescent="0.25">
      <c r="A19" s="86"/>
      <c r="B19" s="105" t="s">
        <v>267</v>
      </c>
      <c r="C19" s="73" t="s">
        <v>268</v>
      </c>
      <c r="D19" s="92" t="s">
        <v>269</v>
      </c>
      <c r="E19" s="106" t="s">
        <v>270</v>
      </c>
      <c r="F19" s="94"/>
      <c r="G19" s="95" t="s">
        <v>242</v>
      </c>
      <c r="H19" s="95" t="s">
        <v>242</v>
      </c>
      <c r="I19" s="95" t="s">
        <v>242</v>
      </c>
      <c r="J19" s="95" t="s">
        <v>242</v>
      </c>
      <c r="K19" s="95" t="s">
        <v>242</v>
      </c>
      <c r="L19" s="95" t="s">
        <v>242</v>
      </c>
      <c r="M19" s="96" t="s">
        <v>242</v>
      </c>
      <c r="O19" s="97" t="s">
        <v>245</v>
      </c>
      <c r="P19" s="98" t="s">
        <v>244</v>
      </c>
      <c r="Q19" s="98"/>
      <c r="R19" s="98" t="s">
        <v>243</v>
      </c>
      <c r="S19" s="98" t="s">
        <v>245</v>
      </c>
      <c r="T19" s="98" t="s">
        <v>246</v>
      </c>
      <c r="U19" s="98" t="s">
        <v>243</v>
      </c>
      <c r="V19" s="98"/>
      <c r="W19" s="98"/>
      <c r="X19" s="99" t="s">
        <v>244</v>
      </c>
      <c r="Y19" s="99" t="s">
        <v>244</v>
      </c>
      <c r="Z19" s="99" t="s">
        <v>244</v>
      </c>
      <c r="AA19" s="99" t="s">
        <v>244</v>
      </c>
      <c r="AB19" s="99" t="s">
        <v>244</v>
      </c>
      <c r="AC19" s="99" t="s">
        <v>244</v>
      </c>
      <c r="AD19" s="98"/>
      <c r="AE19" s="98"/>
      <c r="AF19" s="98"/>
      <c r="AG19" s="98" t="s">
        <v>243</v>
      </c>
      <c r="AH19" s="98"/>
    </row>
    <row r="20" spans="1:34" ht="15.75" x14ac:dyDescent="0.25">
      <c r="A20" s="86"/>
      <c r="B20" s="92"/>
      <c r="C20" s="73" t="s">
        <v>271</v>
      </c>
      <c r="D20" s="92" t="s">
        <v>272</v>
      </c>
      <c r="E20" s="106" t="s">
        <v>273</v>
      </c>
      <c r="F20" s="94"/>
      <c r="G20" s="95" t="s">
        <v>242</v>
      </c>
      <c r="H20" s="95" t="s">
        <v>242</v>
      </c>
      <c r="I20" s="95" t="s">
        <v>242</v>
      </c>
      <c r="J20" s="95" t="s">
        <v>242</v>
      </c>
      <c r="K20" s="95" t="s">
        <v>242</v>
      </c>
      <c r="L20" s="95" t="s">
        <v>242</v>
      </c>
      <c r="M20" s="96" t="s">
        <v>242</v>
      </c>
      <c r="O20" s="97" t="s">
        <v>245</v>
      </c>
      <c r="P20" s="98" t="s">
        <v>244</v>
      </c>
      <c r="Q20" s="98"/>
      <c r="R20" s="98" t="s">
        <v>245</v>
      </c>
      <c r="S20" s="98" t="s">
        <v>246</v>
      </c>
      <c r="T20" s="98" t="s">
        <v>243</v>
      </c>
      <c r="U20" s="98" t="s">
        <v>243</v>
      </c>
      <c r="V20" s="98"/>
      <c r="W20" s="98"/>
      <c r="X20" s="99"/>
      <c r="Y20" s="99"/>
      <c r="Z20" s="99"/>
      <c r="AA20" s="99"/>
      <c r="AB20" s="99"/>
      <c r="AC20" s="99"/>
      <c r="AD20" s="98"/>
      <c r="AE20" s="98"/>
      <c r="AF20" s="98"/>
      <c r="AG20" s="98" t="s">
        <v>243</v>
      </c>
      <c r="AH20" s="98"/>
    </row>
    <row r="21" spans="1:34" ht="15.75" x14ac:dyDescent="0.25">
      <c r="A21" s="86"/>
      <c r="B21" s="87"/>
      <c r="C21" s="77"/>
      <c r="D21" s="88" t="s">
        <v>274</v>
      </c>
      <c r="E21" s="89"/>
      <c r="F21" s="94"/>
      <c r="G21" s="95"/>
      <c r="H21" s="95"/>
      <c r="I21" s="95"/>
      <c r="J21" s="95"/>
      <c r="K21" s="95"/>
      <c r="L21" s="95"/>
      <c r="M21" s="96"/>
      <c r="O21" s="101"/>
      <c r="P21" s="102"/>
      <c r="Q21" s="102"/>
      <c r="R21" s="102"/>
      <c r="S21" s="102"/>
      <c r="T21" s="102"/>
      <c r="U21" s="102"/>
      <c r="V21" s="102"/>
      <c r="W21" s="102"/>
      <c r="X21" s="103"/>
      <c r="Y21" s="103"/>
      <c r="Z21" s="103"/>
      <c r="AA21" s="103"/>
      <c r="AB21" s="103"/>
      <c r="AC21" s="103"/>
      <c r="AD21" s="102"/>
      <c r="AE21" s="102"/>
      <c r="AF21" s="102"/>
      <c r="AG21" s="104"/>
      <c r="AH21" s="102"/>
    </row>
    <row r="22" spans="1:34" ht="15.75" x14ac:dyDescent="0.25">
      <c r="A22" s="86"/>
      <c r="B22" s="105" t="s">
        <v>275</v>
      </c>
      <c r="C22" s="73" t="s">
        <v>276</v>
      </c>
      <c r="D22" s="92" t="s">
        <v>277</v>
      </c>
      <c r="E22" s="106" t="s">
        <v>278</v>
      </c>
      <c r="F22" s="94"/>
      <c r="G22" s="95"/>
      <c r="H22" s="95" t="s">
        <v>242</v>
      </c>
      <c r="I22" s="95" t="s">
        <v>242</v>
      </c>
      <c r="J22" s="95"/>
      <c r="K22" s="95"/>
      <c r="L22" s="95"/>
      <c r="M22" s="96" t="s">
        <v>242</v>
      </c>
      <c r="O22" s="97" t="s">
        <v>245</v>
      </c>
      <c r="P22" s="98"/>
      <c r="Q22" s="98"/>
      <c r="R22" s="98"/>
      <c r="S22" s="98" t="s">
        <v>246</v>
      </c>
      <c r="T22" s="98"/>
      <c r="U22" s="98"/>
      <c r="V22" s="98" t="s">
        <v>245</v>
      </c>
      <c r="W22" s="98"/>
      <c r="X22" s="99"/>
      <c r="Y22" s="99"/>
      <c r="Z22" s="99"/>
      <c r="AA22" s="99"/>
      <c r="AB22" s="99"/>
      <c r="AC22" s="99"/>
      <c r="AD22" s="98"/>
      <c r="AE22" s="98"/>
      <c r="AF22" s="98"/>
      <c r="AG22" s="98"/>
      <c r="AH22" s="98"/>
    </row>
    <row r="23" spans="1:34" ht="15.75" x14ac:dyDescent="0.25">
      <c r="A23" s="86"/>
      <c r="B23" s="92"/>
      <c r="C23" s="73" t="s">
        <v>279</v>
      </c>
      <c r="D23" s="92" t="s">
        <v>280</v>
      </c>
      <c r="E23" s="106" t="s">
        <v>281</v>
      </c>
      <c r="F23" s="94"/>
      <c r="G23" s="95"/>
      <c r="H23" s="95" t="s">
        <v>242</v>
      </c>
      <c r="I23" s="95" t="s">
        <v>242</v>
      </c>
      <c r="J23" s="95" t="s">
        <v>242</v>
      </c>
      <c r="K23" s="95"/>
      <c r="L23" s="95"/>
      <c r="M23" s="96" t="s">
        <v>242</v>
      </c>
      <c r="O23" s="97" t="s">
        <v>245</v>
      </c>
      <c r="P23" s="98" t="s">
        <v>244</v>
      </c>
      <c r="Q23" s="98"/>
      <c r="R23" s="98"/>
      <c r="S23" s="98" t="s">
        <v>246</v>
      </c>
      <c r="T23" s="98"/>
      <c r="U23" s="98"/>
      <c r="V23" s="98" t="s">
        <v>246</v>
      </c>
      <c r="W23" s="98"/>
      <c r="X23" s="99" t="s">
        <v>244</v>
      </c>
      <c r="Y23" s="99" t="s">
        <v>244</v>
      </c>
      <c r="Z23" s="99" t="s">
        <v>244</v>
      </c>
      <c r="AA23" s="99" t="s">
        <v>244</v>
      </c>
      <c r="AB23" s="99" t="s">
        <v>244</v>
      </c>
      <c r="AC23" s="99" t="s">
        <v>244</v>
      </c>
      <c r="AD23" s="98" t="s">
        <v>245</v>
      </c>
      <c r="AE23" s="98"/>
      <c r="AF23" s="98"/>
      <c r="AG23" s="98"/>
      <c r="AH23" s="98"/>
    </row>
    <row r="24" spans="1:34" ht="15.75" x14ac:dyDescent="0.25">
      <c r="A24" s="86"/>
      <c r="B24" s="105" t="s">
        <v>282</v>
      </c>
      <c r="C24" s="73" t="s">
        <v>283</v>
      </c>
      <c r="D24" s="92" t="s">
        <v>284</v>
      </c>
      <c r="E24" s="106" t="s">
        <v>285</v>
      </c>
      <c r="F24" s="94"/>
      <c r="G24" s="95"/>
      <c r="H24" s="95" t="s">
        <v>242</v>
      </c>
      <c r="I24" s="95" t="s">
        <v>242</v>
      </c>
      <c r="J24" s="95" t="s">
        <v>242</v>
      </c>
      <c r="K24" s="95"/>
      <c r="L24" s="95"/>
      <c r="M24" s="96" t="s">
        <v>242</v>
      </c>
      <c r="O24" s="97" t="s">
        <v>245</v>
      </c>
      <c r="P24" s="98" t="s">
        <v>244</v>
      </c>
      <c r="Q24" s="98"/>
      <c r="R24" s="98" t="s">
        <v>245</v>
      </c>
      <c r="S24" s="98" t="s">
        <v>246</v>
      </c>
      <c r="T24" s="98"/>
      <c r="U24" s="98"/>
      <c r="V24" s="98" t="s">
        <v>246</v>
      </c>
      <c r="W24" s="98"/>
      <c r="X24" s="99" t="s">
        <v>244</v>
      </c>
      <c r="Y24" s="99" t="s">
        <v>244</v>
      </c>
      <c r="Z24" s="99" t="s">
        <v>244</v>
      </c>
      <c r="AA24" s="99" t="s">
        <v>244</v>
      </c>
      <c r="AB24" s="99" t="s">
        <v>244</v>
      </c>
      <c r="AC24" s="99" t="s">
        <v>244</v>
      </c>
      <c r="AD24" s="98"/>
      <c r="AE24" s="98"/>
      <c r="AF24" s="98"/>
      <c r="AG24" s="98"/>
      <c r="AH24" s="98"/>
    </row>
    <row r="25" spans="1:34" ht="15.75" x14ac:dyDescent="0.25">
      <c r="A25" s="86"/>
      <c r="B25" s="92"/>
      <c r="C25" s="73" t="s">
        <v>286</v>
      </c>
      <c r="D25" s="92" t="s">
        <v>287</v>
      </c>
      <c r="E25" s="106" t="s">
        <v>288</v>
      </c>
      <c r="F25" s="94" t="s">
        <v>242</v>
      </c>
      <c r="G25" s="95" t="s">
        <v>242</v>
      </c>
      <c r="H25" s="95" t="s">
        <v>242</v>
      </c>
      <c r="I25" s="95" t="s">
        <v>242</v>
      </c>
      <c r="J25" s="95" t="s">
        <v>242</v>
      </c>
      <c r="K25" s="95" t="s">
        <v>242</v>
      </c>
      <c r="L25" s="95" t="s">
        <v>242</v>
      </c>
      <c r="M25" s="96" t="s">
        <v>242</v>
      </c>
      <c r="O25" s="97" t="s">
        <v>245</v>
      </c>
      <c r="P25" s="98" t="s">
        <v>244</v>
      </c>
      <c r="Q25" s="98"/>
      <c r="R25" s="98" t="s">
        <v>246</v>
      </c>
      <c r="S25" s="98" t="s">
        <v>245</v>
      </c>
      <c r="T25" s="98"/>
      <c r="U25" s="98"/>
      <c r="V25" s="98" t="s">
        <v>246</v>
      </c>
      <c r="W25" s="98"/>
      <c r="X25" s="99" t="s">
        <v>244</v>
      </c>
      <c r="Y25" s="99" t="s">
        <v>244</v>
      </c>
      <c r="Z25" s="99" t="s">
        <v>244</v>
      </c>
      <c r="AA25" s="99" t="s">
        <v>244</v>
      </c>
      <c r="AB25" s="99" t="s">
        <v>244</v>
      </c>
      <c r="AC25" s="99" t="s">
        <v>244</v>
      </c>
      <c r="AD25" s="98" t="s">
        <v>243</v>
      </c>
      <c r="AE25" s="98"/>
      <c r="AF25" s="98"/>
      <c r="AG25" s="98"/>
      <c r="AH25" s="98"/>
    </row>
    <row r="26" spans="1:34" ht="15.75" x14ac:dyDescent="0.25">
      <c r="A26" s="86"/>
      <c r="B26" s="92"/>
      <c r="C26" s="73" t="s">
        <v>289</v>
      </c>
      <c r="D26" s="92" t="s">
        <v>290</v>
      </c>
      <c r="E26" s="106" t="s">
        <v>291</v>
      </c>
      <c r="F26" s="94"/>
      <c r="G26" s="95"/>
      <c r="H26" s="95"/>
      <c r="I26" s="95"/>
      <c r="J26" s="95"/>
      <c r="K26" s="95"/>
      <c r="L26" s="95"/>
      <c r="M26" s="96" t="s">
        <v>242</v>
      </c>
      <c r="O26" s="97" t="s">
        <v>245</v>
      </c>
      <c r="P26" s="98" t="s">
        <v>244</v>
      </c>
      <c r="Q26" s="98"/>
      <c r="R26" s="98" t="s">
        <v>246</v>
      </c>
      <c r="S26" s="98"/>
      <c r="T26" s="98"/>
      <c r="U26" s="98"/>
      <c r="V26" s="98" t="s">
        <v>245</v>
      </c>
      <c r="W26" s="98"/>
      <c r="X26" s="99" t="s">
        <v>244</v>
      </c>
      <c r="Y26" s="99" t="s">
        <v>244</v>
      </c>
      <c r="Z26" s="99" t="s">
        <v>244</v>
      </c>
      <c r="AA26" s="99" t="s">
        <v>244</v>
      </c>
      <c r="AB26" s="99" t="s">
        <v>244</v>
      </c>
      <c r="AC26" s="99" t="s">
        <v>244</v>
      </c>
      <c r="AD26" s="98"/>
      <c r="AE26" s="98"/>
      <c r="AF26" s="98"/>
      <c r="AG26" s="98"/>
      <c r="AH26" s="98"/>
    </row>
    <row r="27" spans="1:34" ht="15.75" x14ac:dyDescent="0.25">
      <c r="A27" s="86"/>
      <c r="B27" s="105" t="s">
        <v>292</v>
      </c>
      <c r="C27" s="73" t="s">
        <v>293</v>
      </c>
      <c r="D27" s="92" t="s">
        <v>294</v>
      </c>
      <c r="E27" s="106" t="s">
        <v>295</v>
      </c>
      <c r="F27" s="94"/>
      <c r="G27" s="95"/>
      <c r="H27" s="95" t="s">
        <v>242</v>
      </c>
      <c r="I27" s="95"/>
      <c r="J27" s="95"/>
      <c r="K27" s="95"/>
      <c r="L27" s="95"/>
      <c r="M27" s="96"/>
      <c r="O27" s="97" t="s">
        <v>245</v>
      </c>
      <c r="P27" s="98" t="s">
        <v>244</v>
      </c>
      <c r="Q27" s="98"/>
      <c r="R27" s="98"/>
      <c r="S27" s="98" t="s">
        <v>246</v>
      </c>
      <c r="T27" s="98"/>
      <c r="U27" s="98"/>
      <c r="V27" s="98" t="s">
        <v>246</v>
      </c>
      <c r="W27" s="98"/>
      <c r="X27" s="99" t="s">
        <v>244</v>
      </c>
      <c r="Y27" s="99" t="s">
        <v>244</v>
      </c>
      <c r="Z27" s="99" t="s">
        <v>244</v>
      </c>
      <c r="AA27" s="99" t="s">
        <v>244</v>
      </c>
      <c r="AB27" s="99" t="s">
        <v>244</v>
      </c>
      <c r="AC27" s="99" t="s">
        <v>244</v>
      </c>
      <c r="AD27" s="98" t="s">
        <v>245</v>
      </c>
      <c r="AE27" s="98"/>
      <c r="AF27" s="98"/>
      <c r="AG27" s="98" t="s">
        <v>246</v>
      </c>
      <c r="AH27" s="98"/>
    </row>
    <row r="28" spans="1:34" ht="15.75" x14ac:dyDescent="0.25">
      <c r="A28" s="86"/>
      <c r="B28" s="87"/>
      <c r="C28" s="77"/>
      <c r="D28" s="88" t="s">
        <v>296</v>
      </c>
      <c r="E28" s="89"/>
      <c r="F28" s="94"/>
      <c r="G28" s="95"/>
      <c r="H28" s="95"/>
      <c r="I28" s="95"/>
      <c r="J28" s="95"/>
      <c r="K28" s="95"/>
      <c r="L28" s="95"/>
      <c r="M28" s="96"/>
      <c r="O28" s="101"/>
      <c r="P28" s="102"/>
      <c r="Q28" s="102"/>
      <c r="R28" s="102"/>
      <c r="S28" s="102"/>
      <c r="T28" s="102"/>
      <c r="U28" s="102"/>
      <c r="V28" s="102"/>
      <c r="W28" s="102"/>
      <c r="X28" s="103"/>
      <c r="Y28" s="103"/>
      <c r="Z28" s="103"/>
      <c r="AA28" s="103"/>
      <c r="AB28" s="103"/>
      <c r="AC28" s="103"/>
      <c r="AD28" s="102"/>
      <c r="AE28" s="102"/>
      <c r="AF28" s="102"/>
      <c r="AG28" s="104"/>
      <c r="AH28" s="102"/>
    </row>
    <row r="29" spans="1:34" ht="15.75" x14ac:dyDescent="0.25">
      <c r="A29" s="86"/>
      <c r="B29" s="105" t="s">
        <v>297</v>
      </c>
      <c r="C29" s="73" t="s">
        <v>298</v>
      </c>
      <c r="D29" s="92" t="s">
        <v>299</v>
      </c>
      <c r="E29" s="106" t="s">
        <v>300</v>
      </c>
      <c r="F29" s="94"/>
      <c r="G29" s="95"/>
      <c r="H29" s="95" t="s">
        <v>242</v>
      </c>
      <c r="I29" s="95" t="s">
        <v>242</v>
      </c>
      <c r="J29" s="95" t="s">
        <v>242</v>
      </c>
      <c r="K29" s="95" t="s">
        <v>242</v>
      </c>
      <c r="L29" s="95" t="s">
        <v>242</v>
      </c>
      <c r="M29" s="96" t="s">
        <v>242</v>
      </c>
      <c r="O29" s="97" t="s">
        <v>245</v>
      </c>
      <c r="P29" s="98"/>
      <c r="Q29" s="98"/>
      <c r="R29" s="98"/>
      <c r="S29" s="98" t="s">
        <v>246</v>
      </c>
      <c r="T29" s="98"/>
      <c r="U29" s="98"/>
      <c r="V29" s="98"/>
      <c r="W29" s="98" t="s">
        <v>245</v>
      </c>
      <c r="X29" s="99"/>
      <c r="Y29" s="99"/>
      <c r="Z29" s="99"/>
      <c r="AA29" s="99"/>
      <c r="AB29" s="99"/>
      <c r="AC29" s="99"/>
      <c r="AD29" s="98"/>
      <c r="AE29" s="98"/>
      <c r="AF29" s="98"/>
      <c r="AG29" s="98" t="s">
        <v>243</v>
      </c>
      <c r="AH29" s="98"/>
    </row>
    <row r="30" spans="1:34" ht="15.75" x14ac:dyDescent="0.25">
      <c r="A30" s="86"/>
      <c r="B30" s="92"/>
      <c r="C30" s="73" t="s">
        <v>301</v>
      </c>
      <c r="D30" s="92" t="s">
        <v>302</v>
      </c>
      <c r="E30" s="106" t="s">
        <v>303</v>
      </c>
      <c r="F30" s="94"/>
      <c r="G30" s="95"/>
      <c r="H30" s="95" t="s">
        <v>242</v>
      </c>
      <c r="I30" s="95" t="s">
        <v>242</v>
      </c>
      <c r="J30" s="95" t="s">
        <v>242</v>
      </c>
      <c r="K30" s="95" t="s">
        <v>242</v>
      </c>
      <c r="L30" s="95" t="s">
        <v>242</v>
      </c>
      <c r="M30" s="96" t="s">
        <v>242</v>
      </c>
      <c r="O30" s="97" t="s">
        <v>245</v>
      </c>
      <c r="P30" s="98"/>
      <c r="Q30" s="98"/>
      <c r="R30" s="98" t="s">
        <v>245</v>
      </c>
      <c r="S30" s="98" t="s">
        <v>246</v>
      </c>
      <c r="T30" s="98"/>
      <c r="U30" s="98"/>
      <c r="V30" s="98"/>
      <c r="W30" s="98"/>
      <c r="X30" s="99"/>
      <c r="Y30" s="99"/>
      <c r="Z30" s="99"/>
      <c r="AA30" s="99"/>
      <c r="AB30" s="99"/>
      <c r="AC30" s="99"/>
      <c r="AD30" s="98"/>
      <c r="AE30" s="98" t="s">
        <v>246</v>
      </c>
      <c r="AF30" s="98" t="s">
        <v>246</v>
      </c>
      <c r="AG30" s="98" t="s">
        <v>243</v>
      </c>
      <c r="AH30" s="98"/>
    </row>
    <row r="31" spans="1:34" ht="15.75" x14ac:dyDescent="0.25">
      <c r="A31" s="86"/>
      <c r="B31" s="92"/>
      <c r="C31" s="73" t="s">
        <v>304</v>
      </c>
      <c r="D31" s="92" t="s">
        <v>305</v>
      </c>
      <c r="E31" s="106" t="s">
        <v>306</v>
      </c>
      <c r="F31" s="94" t="s">
        <v>242</v>
      </c>
      <c r="G31" s="95" t="s">
        <v>242</v>
      </c>
      <c r="H31" s="95" t="s">
        <v>242</v>
      </c>
      <c r="I31" s="95" t="s">
        <v>242</v>
      </c>
      <c r="J31" s="95" t="s">
        <v>242</v>
      </c>
      <c r="K31" s="95" t="s">
        <v>242</v>
      </c>
      <c r="L31" s="95" t="s">
        <v>242</v>
      </c>
      <c r="M31" s="96" t="s">
        <v>242</v>
      </c>
      <c r="O31" s="97" t="s">
        <v>245</v>
      </c>
      <c r="P31" s="98" t="s">
        <v>244</v>
      </c>
      <c r="Q31" s="98"/>
      <c r="R31" s="98"/>
      <c r="S31" s="98" t="s">
        <v>245</v>
      </c>
      <c r="T31" s="98" t="s">
        <v>246</v>
      </c>
      <c r="U31" s="98" t="s">
        <v>243</v>
      </c>
      <c r="V31" s="98" t="s">
        <v>246</v>
      </c>
      <c r="W31" s="98" t="s">
        <v>243</v>
      </c>
      <c r="X31" s="99" t="s">
        <v>244</v>
      </c>
      <c r="Y31" s="99" t="s">
        <v>244</v>
      </c>
      <c r="Z31" s="99" t="s">
        <v>244</v>
      </c>
      <c r="AA31" s="99" t="s">
        <v>244</v>
      </c>
      <c r="AB31" s="99" t="s">
        <v>244</v>
      </c>
      <c r="AC31" s="99" t="s">
        <v>244</v>
      </c>
      <c r="AD31" s="98"/>
      <c r="AE31" s="98"/>
      <c r="AF31" s="98" t="s">
        <v>246</v>
      </c>
      <c r="AG31" s="98"/>
      <c r="AH31" s="98"/>
    </row>
    <row r="32" spans="1:34" ht="15.75" x14ac:dyDescent="0.25">
      <c r="A32" s="86"/>
      <c r="B32" s="92"/>
      <c r="C32" s="73" t="s">
        <v>307</v>
      </c>
      <c r="D32" s="92" t="s">
        <v>308</v>
      </c>
      <c r="E32" s="106" t="s">
        <v>309</v>
      </c>
      <c r="F32" s="94"/>
      <c r="G32" s="95"/>
      <c r="H32" s="95" t="s">
        <v>242</v>
      </c>
      <c r="I32" s="95" t="s">
        <v>242</v>
      </c>
      <c r="J32" s="95" t="s">
        <v>242</v>
      </c>
      <c r="K32" s="95"/>
      <c r="L32" s="95"/>
      <c r="M32" s="96" t="s">
        <v>242</v>
      </c>
      <c r="O32" s="97" t="s">
        <v>245</v>
      </c>
      <c r="P32" s="98" t="s">
        <v>244</v>
      </c>
      <c r="Q32" s="98"/>
      <c r="R32" s="98" t="s">
        <v>245</v>
      </c>
      <c r="S32" s="98" t="s">
        <v>243</v>
      </c>
      <c r="T32" s="98"/>
      <c r="U32" s="98"/>
      <c r="V32" s="98" t="s">
        <v>246</v>
      </c>
      <c r="W32" s="98" t="s">
        <v>246</v>
      </c>
      <c r="X32" s="99" t="s">
        <v>244</v>
      </c>
      <c r="Y32" s="99" t="s">
        <v>244</v>
      </c>
      <c r="Z32" s="99" t="s">
        <v>244</v>
      </c>
      <c r="AA32" s="99" t="s">
        <v>244</v>
      </c>
      <c r="AB32" s="99" t="s">
        <v>244</v>
      </c>
      <c r="AC32" s="99" t="s">
        <v>244</v>
      </c>
      <c r="AD32" s="98"/>
      <c r="AE32" s="98" t="s">
        <v>243</v>
      </c>
      <c r="AF32" s="98" t="s">
        <v>246</v>
      </c>
      <c r="AG32" s="98" t="s">
        <v>246</v>
      </c>
      <c r="AH32" s="98"/>
    </row>
    <row r="33" spans="1:34" ht="15.75" x14ac:dyDescent="0.25">
      <c r="A33" s="86"/>
      <c r="B33" s="92"/>
      <c r="C33" s="73" t="s">
        <v>310</v>
      </c>
      <c r="D33" s="92" t="s">
        <v>311</v>
      </c>
      <c r="E33" s="106" t="s">
        <v>312</v>
      </c>
      <c r="F33" s="94"/>
      <c r="G33" s="95"/>
      <c r="H33" s="95" t="s">
        <v>242</v>
      </c>
      <c r="I33" s="95" t="s">
        <v>242</v>
      </c>
      <c r="J33" s="95" t="s">
        <v>242</v>
      </c>
      <c r="K33" s="95" t="s">
        <v>242</v>
      </c>
      <c r="L33" s="95" t="s">
        <v>242</v>
      </c>
      <c r="M33" s="96" t="s">
        <v>242</v>
      </c>
      <c r="O33" s="97" t="s">
        <v>245</v>
      </c>
      <c r="P33" s="98" t="s">
        <v>244</v>
      </c>
      <c r="Q33" s="98"/>
      <c r="R33" s="98" t="s">
        <v>246</v>
      </c>
      <c r="S33" s="98" t="s">
        <v>245</v>
      </c>
      <c r="T33" s="98" t="s">
        <v>243</v>
      </c>
      <c r="U33" s="98"/>
      <c r="V33" s="98"/>
      <c r="W33" s="98"/>
      <c r="X33" s="99" t="s">
        <v>244</v>
      </c>
      <c r="Y33" s="99" t="s">
        <v>244</v>
      </c>
      <c r="Z33" s="99" t="s">
        <v>244</v>
      </c>
      <c r="AA33" s="99" t="s">
        <v>244</v>
      </c>
      <c r="AB33" s="99" t="s">
        <v>244</v>
      </c>
      <c r="AC33" s="99" t="s">
        <v>244</v>
      </c>
      <c r="AD33" s="98"/>
      <c r="AE33" s="98"/>
      <c r="AF33" s="98"/>
      <c r="AG33" s="98"/>
      <c r="AH33" s="98"/>
    </row>
    <row r="34" spans="1:34" ht="15.75" x14ac:dyDescent="0.25">
      <c r="A34" s="86"/>
      <c r="B34" s="92"/>
      <c r="C34" s="73" t="s">
        <v>313</v>
      </c>
      <c r="D34" s="92" t="s">
        <v>314</v>
      </c>
      <c r="E34" s="106" t="s">
        <v>312</v>
      </c>
      <c r="F34" s="94"/>
      <c r="G34" s="95"/>
      <c r="H34" s="95" t="s">
        <v>242</v>
      </c>
      <c r="I34" s="95" t="s">
        <v>242</v>
      </c>
      <c r="J34" s="95"/>
      <c r="K34" s="95"/>
      <c r="L34" s="95"/>
      <c r="M34" s="96"/>
      <c r="O34" s="97" t="s">
        <v>245</v>
      </c>
      <c r="P34" s="98" t="s">
        <v>244</v>
      </c>
      <c r="Q34" s="98"/>
      <c r="R34" s="98"/>
      <c r="S34" s="98" t="s">
        <v>246</v>
      </c>
      <c r="T34" s="98" t="s">
        <v>245</v>
      </c>
      <c r="U34" s="98"/>
      <c r="V34" s="98" t="s">
        <v>243</v>
      </c>
      <c r="W34" s="98" t="s">
        <v>243</v>
      </c>
      <c r="X34" s="99" t="s">
        <v>244</v>
      </c>
      <c r="Y34" s="99" t="s">
        <v>244</v>
      </c>
      <c r="Z34" s="99" t="s">
        <v>244</v>
      </c>
      <c r="AA34" s="99" t="s">
        <v>244</v>
      </c>
      <c r="AB34" s="99" t="s">
        <v>244</v>
      </c>
      <c r="AC34" s="99" t="s">
        <v>244</v>
      </c>
      <c r="AD34" s="98" t="s">
        <v>243</v>
      </c>
      <c r="AE34" s="98" t="s">
        <v>243</v>
      </c>
      <c r="AF34" s="98" t="s">
        <v>246</v>
      </c>
      <c r="AG34" s="98" t="s">
        <v>246</v>
      </c>
      <c r="AH34" s="98"/>
    </row>
    <row r="35" spans="1:34" ht="15.75" x14ac:dyDescent="0.25">
      <c r="A35" s="86"/>
      <c r="B35" s="105" t="s">
        <v>315</v>
      </c>
      <c r="C35" s="73" t="s">
        <v>316</v>
      </c>
      <c r="D35" s="92" t="s">
        <v>317</v>
      </c>
      <c r="E35" s="106" t="s">
        <v>306</v>
      </c>
      <c r="F35" s="94" t="s">
        <v>242</v>
      </c>
      <c r="G35" s="95" t="s">
        <v>242</v>
      </c>
      <c r="H35" s="95" t="s">
        <v>242</v>
      </c>
      <c r="I35" s="95" t="s">
        <v>242</v>
      </c>
      <c r="J35" s="95" t="s">
        <v>242</v>
      </c>
      <c r="K35" s="95" t="s">
        <v>242</v>
      </c>
      <c r="L35" s="95" t="s">
        <v>242</v>
      </c>
      <c r="M35" s="96" t="s">
        <v>242</v>
      </c>
      <c r="O35" s="97" t="s">
        <v>245</v>
      </c>
      <c r="P35" s="98" t="s">
        <v>244</v>
      </c>
      <c r="Q35" s="98"/>
      <c r="R35" s="98"/>
      <c r="S35" s="98" t="s">
        <v>243</v>
      </c>
      <c r="T35" s="98" t="s">
        <v>246</v>
      </c>
      <c r="U35" s="98"/>
      <c r="V35" s="98"/>
      <c r="W35" s="98"/>
      <c r="X35" s="99" t="s">
        <v>244</v>
      </c>
      <c r="Y35" s="99" t="s">
        <v>244</v>
      </c>
      <c r="Z35" s="99" t="s">
        <v>244</v>
      </c>
      <c r="AA35" s="99" t="s">
        <v>244</v>
      </c>
      <c r="AB35" s="99" t="s">
        <v>244</v>
      </c>
      <c r="AC35" s="99" t="s">
        <v>244</v>
      </c>
      <c r="AD35" s="98"/>
      <c r="AE35" s="98" t="s">
        <v>243</v>
      </c>
      <c r="AF35" s="98" t="s">
        <v>246</v>
      </c>
      <c r="AG35" s="98" t="s">
        <v>245</v>
      </c>
      <c r="AH35" s="98"/>
    </row>
    <row r="36" spans="1:34" ht="15.75" x14ac:dyDescent="0.25">
      <c r="A36" s="86"/>
      <c r="B36" s="105" t="s">
        <v>318</v>
      </c>
      <c r="C36" s="73" t="s">
        <v>319</v>
      </c>
      <c r="D36" s="92" t="s">
        <v>320</v>
      </c>
      <c r="E36" s="106" t="s">
        <v>321</v>
      </c>
      <c r="F36" s="94"/>
      <c r="G36" s="95" t="s">
        <v>242</v>
      </c>
      <c r="H36" s="95" t="s">
        <v>242</v>
      </c>
      <c r="I36" s="95" t="s">
        <v>242</v>
      </c>
      <c r="J36" s="95" t="s">
        <v>242</v>
      </c>
      <c r="K36" s="95"/>
      <c r="L36" s="95" t="s">
        <v>242</v>
      </c>
      <c r="M36" s="96" t="s">
        <v>242</v>
      </c>
      <c r="O36" s="97" t="s">
        <v>245</v>
      </c>
      <c r="P36" s="98" t="s">
        <v>244</v>
      </c>
      <c r="Q36" s="98"/>
      <c r="R36" s="98"/>
      <c r="S36" s="98" t="s">
        <v>246</v>
      </c>
      <c r="T36" s="98" t="s">
        <v>246</v>
      </c>
      <c r="U36" s="98" t="s">
        <v>243</v>
      </c>
      <c r="V36" s="98"/>
      <c r="W36" s="98"/>
      <c r="X36" s="99" t="s">
        <v>244</v>
      </c>
      <c r="Y36" s="99" t="s">
        <v>244</v>
      </c>
      <c r="Z36" s="99" t="s">
        <v>244</v>
      </c>
      <c r="AA36" s="99" t="s">
        <v>244</v>
      </c>
      <c r="AB36" s="99" t="s">
        <v>244</v>
      </c>
      <c r="AC36" s="99" t="s">
        <v>244</v>
      </c>
      <c r="AD36" s="98"/>
      <c r="AE36" s="98"/>
      <c r="AF36" s="98" t="s">
        <v>246</v>
      </c>
      <c r="AG36" s="98" t="s">
        <v>245</v>
      </c>
      <c r="AH36" s="98"/>
    </row>
    <row r="37" spans="1:34" ht="15.75" x14ac:dyDescent="0.25">
      <c r="A37" s="86"/>
      <c r="B37" s="92"/>
      <c r="C37" s="73" t="s">
        <v>322</v>
      </c>
      <c r="D37" s="92" t="s">
        <v>323</v>
      </c>
      <c r="E37" s="106" t="s">
        <v>324</v>
      </c>
      <c r="F37" s="94"/>
      <c r="G37" s="95"/>
      <c r="H37" s="95" t="s">
        <v>242</v>
      </c>
      <c r="I37" s="95"/>
      <c r="J37" s="95"/>
      <c r="K37" s="95"/>
      <c r="L37" s="95"/>
      <c r="M37" s="96" t="s">
        <v>242</v>
      </c>
      <c r="O37" s="97" t="s">
        <v>245</v>
      </c>
      <c r="P37" s="98" t="s">
        <v>244</v>
      </c>
      <c r="Q37" s="98"/>
      <c r="R37" s="98"/>
      <c r="S37" s="98" t="s">
        <v>246</v>
      </c>
      <c r="T37" s="98"/>
      <c r="U37" s="98"/>
      <c r="V37" s="98"/>
      <c r="W37" s="98"/>
      <c r="X37" s="99" t="s">
        <v>244</v>
      </c>
      <c r="Y37" s="99" t="s">
        <v>244</v>
      </c>
      <c r="Z37" s="99" t="s">
        <v>244</v>
      </c>
      <c r="AA37" s="99" t="s">
        <v>244</v>
      </c>
      <c r="AB37" s="99" t="s">
        <v>244</v>
      </c>
      <c r="AC37" s="99" t="s">
        <v>244</v>
      </c>
      <c r="AD37" s="98"/>
      <c r="AE37" s="98" t="s">
        <v>243</v>
      </c>
      <c r="AF37" s="98"/>
      <c r="AG37" s="98" t="s">
        <v>245</v>
      </c>
      <c r="AH37" s="98"/>
    </row>
    <row r="38" spans="1:34" ht="15.75" x14ac:dyDescent="0.25">
      <c r="A38" s="86"/>
      <c r="B38" s="92"/>
      <c r="C38" s="73" t="s">
        <v>325</v>
      </c>
      <c r="D38" s="92" t="s">
        <v>326</v>
      </c>
      <c r="E38" s="106" t="s">
        <v>327</v>
      </c>
      <c r="F38" s="94"/>
      <c r="G38" s="95"/>
      <c r="H38" s="95" t="s">
        <v>242</v>
      </c>
      <c r="I38" s="95" t="s">
        <v>242</v>
      </c>
      <c r="J38" s="95"/>
      <c r="K38" s="95"/>
      <c r="L38" s="95"/>
      <c r="M38" s="96" t="s">
        <v>242</v>
      </c>
      <c r="O38" s="97" t="s">
        <v>245</v>
      </c>
      <c r="P38" s="98" t="s">
        <v>244</v>
      </c>
      <c r="Q38" s="98"/>
      <c r="R38" s="98"/>
      <c r="S38" s="98" t="s">
        <v>246</v>
      </c>
      <c r="T38" s="98" t="s">
        <v>243</v>
      </c>
      <c r="U38" s="98" t="s">
        <v>243</v>
      </c>
      <c r="V38" s="98"/>
      <c r="W38" s="98"/>
      <c r="X38" s="99" t="s">
        <v>244</v>
      </c>
      <c r="Y38" s="99" t="s">
        <v>244</v>
      </c>
      <c r="Z38" s="99" t="s">
        <v>244</v>
      </c>
      <c r="AA38" s="99" t="s">
        <v>244</v>
      </c>
      <c r="AB38" s="99" t="s">
        <v>244</v>
      </c>
      <c r="AC38" s="99" t="s">
        <v>244</v>
      </c>
      <c r="AD38" s="98"/>
      <c r="AE38" s="98"/>
      <c r="AF38" s="98"/>
      <c r="AG38" s="98" t="s">
        <v>245</v>
      </c>
      <c r="AH38" s="98"/>
    </row>
    <row r="39" spans="1:34" ht="15.75" x14ac:dyDescent="0.25">
      <c r="A39" s="86"/>
      <c r="B39" s="87"/>
      <c r="C39" s="77"/>
      <c r="D39" s="88" t="s">
        <v>328</v>
      </c>
      <c r="E39" s="89"/>
      <c r="F39" s="94"/>
      <c r="G39" s="95"/>
      <c r="H39" s="95"/>
      <c r="I39" s="95"/>
      <c r="J39" s="95"/>
      <c r="K39" s="95"/>
      <c r="L39" s="95"/>
      <c r="M39" s="96"/>
      <c r="O39" s="101"/>
      <c r="P39" s="102"/>
      <c r="Q39" s="102"/>
      <c r="R39" s="102"/>
      <c r="S39" s="102"/>
      <c r="T39" s="102"/>
      <c r="U39" s="102"/>
      <c r="V39" s="102"/>
      <c r="W39" s="102"/>
      <c r="X39" s="103"/>
      <c r="Y39" s="103"/>
      <c r="Z39" s="103"/>
      <c r="AA39" s="103"/>
      <c r="AB39" s="103"/>
      <c r="AC39" s="103"/>
      <c r="AD39" s="102"/>
      <c r="AE39" s="102"/>
      <c r="AF39" s="102"/>
      <c r="AG39" s="104"/>
      <c r="AH39" s="102"/>
    </row>
    <row r="40" spans="1:34" ht="15.75" x14ac:dyDescent="0.25">
      <c r="A40" s="86"/>
      <c r="B40" s="105" t="s">
        <v>329</v>
      </c>
      <c r="C40" s="73" t="s">
        <v>330</v>
      </c>
      <c r="D40" s="92" t="s">
        <v>331</v>
      </c>
      <c r="E40" s="106" t="s">
        <v>332</v>
      </c>
      <c r="F40" s="94"/>
      <c r="G40" s="95"/>
      <c r="H40" s="95" t="s">
        <v>242</v>
      </c>
      <c r="I40" s="95" t="s">
        <v>242</v>
      </c>
      <c r="J40" s="95" t="s">
        <v>242</v>
      </c>
      <c r="K40" s="95"/>
      <c r="L40" s="95"/>
      <c r="M40" s="96"/>
      <c r="O40" s="97" t="s">
        <v>245</v>
      </c>
      <c r="P40" s="98"/>
      <c r="Q40" s="98"/>
      <c r="R40" s="98" t="s">
        <v>246</v>
      </c>
      <c r="S40" s="98" t="s">
        <v>245</v>
      </c>
      <c r="T40" s="98" t="s">
        <v>246</v>
      </c>
      <c r="U40" s="98" t="s">
        <v>246</v>
      </c>
      <c r="V40" s="98" t="s">
        <v>243</v>
      </c>
      <c r="W40" s="98" t="s">
        <v>243</v>
      </c>
      <c r="X40" s="99"/>
      <c r="Y40" s="99"/>
      <c r="Z40" s="99"/>
      <c r="AA40" s="99"/>
      <c r="AB40" s="99"/>
      <c r="AC40" s="99"/>
      <c r="AD40" s="98"/>
      <c r="AE40" s="98"/>
      <c r="AF40" s="98"/>
      <c r="AG40" s="98" t="s">
        <v>246</v>
      </c>
      <c r="AH40" s="98"/>
    </row>
    <row r="41" spans="1:34" ht="15.75" x14ac:dyDescent="0.25">
      <c r="A41" s="86"/>
      <c r="B41" s="92"/>
      <c r="C41" s="73" t="s">
        <v>333</v>
      </c>
      <c r="D41" s="92" t="s">
        <v>334</v>
      </c>
      <c r="E41" s="106" t="s">
        <v>332</v>
      </c>
      <c r="F41" s="94"/>
      <c r="G41" s="95"/>
      <c r="H41" s="95" t="s">
        <v>242</v>
      </c>
      <c r="I41" s="95"/>
      <c r="J41" s="95"/>
      <c r="K41" s="95"/>
      <c r="L41" s="95"/>
      <c r="M41" s="96"/>
      <c r="O41" s="97" t="s">
        <v>245</v>
      </c>
      <c r="P41" s="98" t="s">
        <v>244</v>
      </c>
      <c r="Q41" s="98"/>
      <c r="R41" s="98"/>
      <c r="S41" s="98" t="s">
        <v>246</v>
      </c>
      <c r="T41" s="98" t="s">
        <v>243</v>
      </c>
      <c r="U41" s="98" t="s">
        <v>246</v>
      </c>
      <c r="V41" s="98"/>
      <c r="W41" s="98"/>
      <c r="X41" s="99" t="s">
        <v>244</v>
      </c>
      <c r="Y41" s="99" t="s">
        <v>244</v>
      </c>
      <c r="Z41" s="99" t="s">
        <v>244</v>
      </c>
      <c r="AA41" s="99" t="s">
        <v>244</v>
      </c>
      <c r="AB41" s="99" t="s">
        <v>244</v>
      </c>
      <c r="AC41" s="99" t="s">
        <v>244</v>
      </c>
      <c r="AD41" s="98"/>
      <c r="AE41" s="98"/>
      <c r="AF41" s="98"/>
      <c r="AG41" s="98" t="s">
        <v>245</v>
      </c>
      <c r="AH41" s="98"/>
    </row>
    <row r="42" spans="1:34" ht="15.75" x14ac:dyDescent="0.25">
      <c r="A42" s="86"/>
      <c r="B42" s="105" t="s">
        <v>335</v>
      </c>
      <c r="C42" s="73" t="s">
        <v>336</v>
      </c>
      <c r="D42" s="92" t="s">
        <v>337</v>
      </c>
      <c r="E42" s="106" t="s">
        <v>338</v>
      </c>
      <c r="F42" s="94"/>
      <c r="G42" s="95"/>
      <c r="H42" s="95" t="s">
        <v>242</v>
      </c>
      <c r="I42" s="95" t="s">
        <v>242</v>
      </c>
      <c r="J42" s="95" t="s">
        <v>242</v>
      </c>
      <c r="K42" s="95"/>
      <c r="L42" s="95"/>
      <c r="M42" s="96"/>
      <c r="O42" s="97" t="s">
        <v>245</v>
      </c>
      <c r="P42" s="98"/>
      <c r="Q42" s="98"/>
      <c r="R42" s="98"/>
      <c r="S42" s="98" t="s">
        <v>246</v>
      </c>
      <c r="T42" s="98" t="s">
        <v>243</v>
      </c>
      <c r="U42" s="98"/>
      <c r="V42" s="98" t="s">
        <v>245</v>
      </c>
      <c r="W42" s="98"/>
      <c r="X42" s="99"/>
      <c r="Y42" s="99"/>
      <c r="Z42" s="99"/>
      <c r="AA42" s="99"/>
      <c r="AB42" s="99"/>
      <c r="AC42" s="99"/>
      <c r="AD42" s="98"/>
      <c r="AE42" s="98"/>
      <c r="AF42" s="98"/>
      <c r="AG42" s="98" t="s">
        <v>246</v>
      </c>
      <c r="AH42" s="98"/>
    </row>
    <row r="43" spans="1:34" ht="15.75" x14ac:dyDescent="0.25">
      <c r="A43" s="86"/>
      <c r="B43" s="92"/>
      <c r="C43" s="73" t="s">
        <v>339</v>
      </c>
      <c r="D43" s="92" t="s">
        <v>340</v>
      </c>
      <c r="E43" s="106" t="s">
        <v>341</v>
      </c>
      <c r="F43" s="94"/>
      <c r="G43" s="95"/>
      <c r="H43" s="95" t="s">
        <v>242</v>
      </c>
      <c r="I43" s="95" t="s">
        <v>342</v>
      </c>
      <c r="J43" s="95" t="s">
        <v>342</v>
      </c>
      <c r="K43" s="95"/>
      <c r="L43" s="95"/>
      <c r="M43" s="96"/>
      <c r="O43" s="97" t="s">
        <v>245</v>
      </c>
      <c r="P43" s="98"/>
      <c r="Q43" s="98"/>
      <c r="R43" s="98"/>
      <c r="S43" s="98" t="s">
        <v>246</v>
      </c>
      <c r="T43" s="98"/>
      <c r="U43" s="98"/>
      <c r="V43" s="98"/>
      <c r="W43" s="98"/>
      <c r="X43" s="99"/>
      <c r="Y43" s="99"/>
      <c r="Z43" s="99"/>
      <c r="AA43" s="99"/>
      <c r="AB43" s="99"/>
      <c r="AC43" s="99"/>
      <c r="AD43" s="98"/>
      <c r="AE43" s="98"/>
      <c r="AF43" s="98"/>
      <c r="AG43" s="98" t="s">
        <v>245</v>
      </c>
      <c r="AH43" s="98"/>
    </row>
    <row r="44" spans="1:34" ht="15.75" x14ac:dyDescent="0.25">
      <c r="A44" s="86"/>
      <c r="B44" s="92"/>
      <c r="C44" s="73" t="s">
        <v>343</v>
      </c>
      <c r="D44" s="92" t="s">
        <v>344</v>
      </c>
      <c r="E44" s="106" t="s">
        <v>341</v>
      </c>
      <c r="F44" s="94"/>
      <c r="G44" s="95"/>
      <c r="H44" s="95" t="s">
        <v>242</v>
      </c>
      <c r="I44" s="95" t="s">
        <v>242</v>
      </c>
      <c r="J44" s="95" t="s">
        <v>242</v>
      </c>
      <c r="K44" s="95"/>
      <c r="L44" s="95"/>
      <c r="M44" s="96"/>
      <c r="O44" s="97" t="s">
        <v>245</v>
      </c>
      <c r="P44" s="98"/>
      <c r="Q44" s="98"/>
      <c r="R44" s="98" t="s">
        <v>243</v>
      </c>
      <c r="S44" s="98" t="s">
        <v>246</v>
      </c>
      <c r="T44" s="98" t="s">
        <v>245</v>
      </c>
      <c r="U44" s="98" t="s">
        <v>246</v>
      </c>
      <c r="V44" s="98" t="s">
        <v>243</v>
      </c>
      <c r="W44" s="98"/>
      <c r="X44" s="99"/>
      <c r="Y44" s="99"/>
      <c r="Z44" s="99"/>
      <c r="AA44" s="99"/>
      <c r="AB44" s="99"/>
      <c r="AC44" s="99"/>
      <c r="AD44" s="98"/>
      <c r="AE44" s="98"/>
      <c r="AF44" s="98"/>
      <c r="AG44" s="98" t="s">
        <v>246</v>
      </c>
      <c r="AH44" s="98"/>
    </row>
    <row r="45" spans="1:34" ht="15.75" customHeight="1" x14ac:dyDescent="0.25">
      <c r="A45" s="86"/>
      <c r="B45" s="92"/>
      <c r="C45" s="73" t="s">
        <v>345</v>
      </c>
      <c r="D45" s="107" t="s">
        <v>346</v>
      </c>
      <c r="E45" s="93" t="s">
        <v>347</v>
      </c>
      <c r="F45" s="94"/>
      <c r="G45" s="95"/>
      <c r="H45" s="95" t="s">
        <v>242</v>
      </c>
      <c r="I45" s="95"/>
      <c r="J45" s="95"/>
      <c r="K45" s="95"/>
      <c r="L45" s="95"/>
      <c r="M45" s="96"/>
      <c r="O45" s="97" t="s">
        <v>245</v>
      </c>
      <c r="P45" s="98"/>
      <c r="Q45" s="98"/>
      <c r="R45" s="98"/>
      <c r="S45" s="98" t="s">
        <v>246</v>
      </c>
      <c r="T45" s="98" t="s">
        <v>243</v>
      </c>
      <c r="U45" s="98" t="s">
        <v>243</v>
      </c>
      <c r="V45" s="98"/>
      <c r="W45" s="98"/>
      <c r="X45" s="99"/>
      <c r="Y45" s="99"/>
      <c r="Z45" s="99"/>
      <c r="AA45" s="99"/>
      <c r="AB45" s="99"/>
      <c r="AC45" s="99"/>
      <c r="AD45" s="98"/>
      <c r="AE45" s="98"/>
      <c r="AF45" s="98"/>
      <c r="AG45" s="98" t="s">
        <v>245</v>
      </c>
      <c r="AH45" s="98"/>
    </row>
    <row r="46" spans="1:34" ht="15.75" x14ac:dyDescent="0.25">
      <c r="A46" s="86"/>
      <c r="B46" s="92"/>
      <c r="C46" s="73" t="s">
        <v>348</v>
      </c>
      <c r="D46" s="92" t="s">
        <v>349</v>
      </c>
      <c r="E46" s="106" t="s">
        <v>350</v>
      </c>
      <c r="F46" s="94"/>
      <c r="G46" s="95"/>
      <c r="H46" s="95"/>
      <c r="I46" s="95"/>
      <c r="J46" s="95"/>
      <c r="K46" s="95"/>
      <c r="L46" s="95"/>
      <c r="M46" s="96" t="s">
        <v>242</v>
      </c>
      <c r="O46" s="97" t="s">
        <v>245</v>
      </c>
      <c r="P46" s="98"/>
      <c r="Q46" s="98"/>
      <c r="R46" s="98"/>
      <c r="S46" s="98" t="s">
        <v>246</v>
      </c>
      <c r="T46" s="98" t="s">
        <v>246</v>
      </c>
      <c r="U46" s="98"/>
      <c r="V46" s="98"/>
      <c r="W46" s="98"/>
      <c r="X46" s="99"/>
      <c r="Y46" s="99"/>
      <c r="Z46" s="99"/>
      <c r="AA46" s="99"/>
      <c r="AB46" s="99"/>
      <c r="AC46" s="99"/>
      <c r="AD46" s="98"/>
      <c r="AE46" s="98"/>
      <c r="AF46" s="98"/>
      <c r="AG46" s="98" t="s">
        <v>245</v>
      </c>
      <c r="AH46" s="98" t="s">
        <v>243</v>
      </c>
    </row>
    <row r="47" spans="1:34" ht="15.75" x14ac:dyDescent="0.25">
      <c r="A47" s="86"/>
      <c r="B47" s="92"/>
      <c r="C47" s="73" t="s">
        <v>351</v>
      </c>
      <c r="D47" s="92" t="s">
        <v>352</v>
      </c>
      <c r="E47" s="106" t="s">
        <v>353</v>
      </c>
      <c r="F47" s="94"/>
      <c r="G47" s="95"/>
      <c r="H47" s="95" t="s">
        <v>242</v>
      </c>
      <c r="I47" s="95"/>
      <c r="J47" s="95"/>
      <c r="K47" s="95"/>
      <c r="L47" s="95"/>
      <c r="M47" s="96"/>
      <c r="O47" s="97" t="s">
        <v>245</v>
      </c>
      <c r="P47" s="98"/>
      <c r="Q47" s="98"/>
      <c r="R47" s="98"/>
      <c r="S47" s="98" t="s">
        <v>246</v>
      </c>
      <c r="T47" s="98" t="s">
        <v>246</v>
      </c>
      <c r="U47" s="98" t="s">
        <v>243</v>
      </c>
      <c r="V47" s="98"/>
      <c r="W47" s="98"/>
      <c r="X47" s="99"/>
      <c r="Y47" s="99"/>
      <c r="Z47" s="99"/>
      <c r="AA47" s="99"/>
      <c r="AB47" s="99"/>
      <c r="AC47" s="99"/>
      <c r="AD47" s="98"/>
      <c r="AE47" s="98"/>
      <c r="AF47" s="98"/>
      <c r="AG47" s="98" t="s">
        <v>245</v>
      </c>
      <c r="AH47" s="98"/>
    </row>
    <row r="48" spans="1:34" ht="15.75" x14ac:dyDescent="0.25">
      <c r="A48" s="86"/>
      <c r="B48" s="105" t="s">
        <v>354</v>
      </c>
      <c r="C48" s="73" t="s">
        <v>355</v>
      </c>
      <c r="D48" s="92" t="s">
        <v>356</v>
      </c>
      <c r="E48" s="106" t="s">
        <v>347</v>
      </c>
      <c r="F48" s="94"/>
      <c r="G48" s="95"/>
      <c r="H48" s="95" t="s">
        <v>242</v>
      </c>
      <c r="I48" s="95"/>
      <c r="J48" s="95"/>
      <c r="K48" s="95"/>
      <c r="L48" s="95"/>
      <c r="M48" s="96"/>
      <c r="O48" s="97" t="s">
        <v>245</v>
      </c>
      <c r="P48" s="98" t="s">
        <v>244</v>
      </c>
      <c r="Q48" s="98"/>
      <c r="R48" s="98"/>
      <c r="S48" s="98" t="s">
        <v>246</v>
      </c>
      <c r="T48" s="98"/>
      <c r="U48" s="98" t="s">
        <v>246</v>
      </c>
      <c r="V48" s="98"/>
      <c r="W48" s="98"/>
      <c r="X48" s="99" t="s">
        <v>244</v>
      </c>
      <c r="Y48" s="99" t="s">
        <v>244</v>
      </c>
      <c r="Z48" s="99" t="s">
        <v>244</v>
      </c>
      <c r="AA48" s="99" t="s">
        <v>244</v>
      </c>
      <c r="AB48" s="99" t="s">
        <v>244</v>
      </c>
      <c r="AC48" s="99" t="s">
        <v>244</v>
      </c>
      <c r="AD48" s="98"/>
      <c r="AE48" s="98"/>
      <c r="AF48" s="98"/>
      <c r="AG48" s="98" t="s">
        <v>245</v>
      </c>
      <c r="AH48" s="98"/>
    </row>
    <row r="49" spans="1:34" ht="15.75" x14ac:dyDescent="0.25">
      <c r="A49" s="86"/>
      <c r="B49" s="105" t="s">
        <v>357</v>
      </c>
      <c r="C49" s="73" t="s">
        <v>358</v>
      </c>
      <c r="D49" s="92" t="s">
        <v>359</v>
      </c>
      <c r="E49" s="106" t="s">
        <v>360</v>
      </c>
      <c r="F49" s="94"/>
      <c r="G49" s="95"/>
      <c r="H49" s="95" t="s">
        <v>242</v>
      </c>
      <c r="I49" s="95" t="s">
        <v>242</v>
      </c>
      <c r="J49" s="95" t="s">
        <v>242</v>
      </c>
      <c r="K49" s="95"/>
      <c r="L49" s="95"/>
      <c r="M49" s="96"/>
      <c r="O49" s="97" t="s">
        <v>245</v>
      </c>
      <c r="P49" s="98" t="s">
        <v>244</v>
      </c>
      <c r="Q49" s="98"/>
      <c r="R49" s="98"/>
      <c r="S49" s="98" t="s">
        <v>246</v>
      </c>
      <c r="T49" s="98" t="s">
        <v>243</v>
      </c>
      <c r="U49" s="98"/>
      <c r="V49" s="98"/>
      <c r="W49" s="98"/>
      <c r="X49" s="99" t="s">
        <v>244</v>
      </c>
      <c r="Y49" s="99" t="s">
        <v>244</v>
      </c>
      <c r="Z49" s="99" t="s">
        <v>244</v>
      </c>
      <c r="AA49" s="99" t="s">
        <v>244</v>
      </c>
      <c r="AB49" s="99" t="s">
        <v>244</v>
      </c>
      <c r="AC49" s="99" t="s">
        <v>244</v>
      </c>
      <c r="AD49" s="98"/>
      <c r="AE49" s="98"/>
      <c r="AF49" s="98"/>
      <c r="AG49" s="98" t="s">
        <v>245</v>
      </c>
      <c r="AH49" s="98"/>
    </row>
    <row r="50" spans="1:34" ht="15.75" x14ac:dyDescent="0.25">
      <c r="A50" s="86"/>
      <c r="B50" s="92"/>
      <c r="C50" s="73" t="s">
        <v>361</v>
      </c>
      <c r="D50" s="92" t="s">
        <v>362</v>
      </c>
      <c r="E50" s="106" t="s">
        <v>363</v>
      </c>
      <c r="F50" s="94"/>
      <c r="G50" s="95"/>
      <c r="H50" s="95" t="s">
        <v>242</v>
      </c>
      <c r="I50" s="95"/>
      <c r="J50" s="95"/>
      <c r="K50" s="95"/>
      <c r="L50" s="95"/>
      <c r="M50" s="96"/>
      <c r="O50" s="97" t="s">
        <v>245</v>
      </c>
      <c r="P50" s="98"/>
      <c r="Q50" s="98"/>
      <c r="R50" s="98"/>
      <c r="S50" s="98" t="s">
        <v>246</v>
      </c>
      <c r="T50" s="98" t="s">
        <v>243</v>
      </c>
      <c r="U50" s="98"/>
      <c r="V50" s="98"/>
      <c r="W50" s="98"/>
      <c r="X50" s="99"/>
      <c r="Y50" s="99"/>
      <c r="Z50" s="99"/>
      <c r="AA50" s="99"/>
      <c r="AB50" s="99"/>
      <c r="AC50" s="99"/>
      <c r="AD50" s="98"/>
      <c r="AE50" s="98"/>
      <c r="AF50" s="98"/>
      <c r="AG50" s="98" t="s">
        <v>245</v>
      </c>
      <c r="AH50" s="98"/>
    </row>
    <row r="51" spans="1:34" ht="15.75" x14ac:dyDescent="0.25">
      <c r="A51" s="86"/>
      <c r="B51" s="92"/>
      <c r="C51" s="73" t="s">
        <v>364</v>
      </c>
      <c r="D51" s="92" t="s">
        <v>365</v>
      </c>
      <c r="E51" s="106" t="s">
        <v>347</v>
      </c>
      <c r="F51" s="94"/>
      <c r="G51" s="95" t="s">
        <v>242</v>
      </c>
      <c r="H51" s="95" t="s">
        <v>242</v>
      </c>
      <c r="I51" s="95"/>
      <c r="J51" s="95"/>
      <c r="K51" s="95"/>
      <c r="L51" s="95"/>
      <c r="M51" s="96"/>
      <c r="O51" s="97" t="s">
        <v>245</v>
      </c>
      <c r="P51" s="98"/>
      <c r="Q51" s="98"/>
      <c r="R51" s="98"/>
      <c r="S51" s="98" t="s">
        <v>246</v>
      </c>
      <c r="T51" s="98" t="s">
        <v>243</v>
      </c>
      <c r="U51" s="98" t="s">
        <v>246</v>
      </c>
      <c r="V51" s="98"/>
      <c r="W51" s="98"/>
      <c r="X51" s="99"/>
      <c r="Y51" s="99"/>
      <c r="Z51" s="99"/>
      <c r="AA51" s="99"/>
      <c r="AB51" s="99"/>
      <c r="AC51" s="99"/>
      <c r="AD51" s="98"/>
      <c r="AE51" s="98"/>
      <c r="AF51" s="98"/>
      <c r="AG51" s="98" t="s">
        <v>245</v>
      </c>
      <c r="AH51" s="98"/>
    </row>
    <row r="52" spans="1:34" ht="15.75" x14ac:dyDescent="0.25">
      <c r="A52" s="86"/>
      <c r="B52" s="92"/>
      <c r="C52" s="73" t="s">
        <v>366</v>
      </c>
      <c r="D52" s="92" t="s">
        <v>367</v>
      </c>
      <c r="E52" s="106" t="s">
        <v>368</v>
      </c>
      <c r="F52" s="94"/>
      <c r="G52" s="95"/>
      <c r="H52" s="95" t="s">
        <v>242</v>
      </c>
      <c r="I52" s="95" t="s">
        <v>242</v>
      </c>
      <c r="J52" s="95" t="s">
        <v>242</v>
      </c>
      <c r="K52" s="95" t="s">
        <v>242</v>
      </c>
      <c r="L52" s="95" t="s">
        <v>242</v>
      </c>
      <c r="M52" s="96" t="s">
        <v>242</v>
      </c>
      <c r="O52" s="97" t="s">
        <v>245</v>
      </c>
      <c r="P52" s="98" t="s">
        <v>244</v>
      </c>
      <c r="Q52" s="98"/>
      <c r="R52" s="98"/>
      <c r="S52" s="98" t="s">
        <v>246</v>
      </c>
      <c r="T52" s="98" t="s">
        <v>243</v>
      </c>
      <c r="U52" s="98" t="s">
        <v>246</v>
      </c>
      <c r="V52" s="98"/>
      <c r="W52" s="98"/>
      <c r="X52" s="99" t="s">
        <v>244</v>
      </c>
      <c r="Y52" s="99" t="s">
        <v>244</v>
      </c>
      <c r="Z52" s="99" t="s">
        <v>244</v>
      </c>
      <c r="AA52" s="99" t="s">
        <v>244</v>
      </c>
      <c r="AB52" s="99" t="s">
        <v>244</v>
      </c>
      <c r="AC52" s="99" t="s">
        <v>244</v>
      </c>
      <c r="AD52" s="98"/>
      <c r="AE52" s="98"/>
      <c r="AF52" s="98"/>
      <c r="AG52" s="98" t="s">
        <v>245</v>
      </c>
      <c r="AH52" s="98"/>
    </row>
    <row r="53" spans="1:34" ht="15.75" x14ac:dyDescent="0.25">
      <c r="A53" s="86"/>
      <c r="B53" s="92"/>
      <c r="C53" s="73" t="s">
        <v>369</v>
      </c>
      <c r="D53" s="92" t="s">
        <v>370</v>
      </c>
      <c r="E53" s="106" t="s">
        <v>371</v>
      </c>
      <c r="F53" s="94"/>
      <c r="G53" s="95"/>
      <c r="H53" s="95"/>
      <c r="I53" s="95" t="s">
        <v>242</v>
      </c>
      <c r="J53" s="95"/>
      <c r="K53" s="95"/>
      <c r="L53" s="95"/>
      <c r="M53" s="96"/>
      <c r="O53" s="97" t="s">
        <v>245</v>
      </c>
      <c r="P53" s="98" t="s">
        <v>244</v>
      </c>
      <c r="Q53" s="98"/>
      <c r="R53" s="98"/>
      <c r="S53" s="98" t="s">
        <v>246</v>
      </c>
      <c r="T53" s="98" t="s">
        <v>243</v>
      </c>
      <c r="U53" s="98" t="s">
        <v>246</v>
      </c>
      <c r="V53" s="98"/>
      <c r="W53" s="98"/>
      <c r="X53" s="99" t="s">
        <v>244</v>
      </c>
      <c r="Y53" s="99" t="s">
        <v>244</v>
      </c>
      <c r="Z53" s="99" t="s">
        <v>244</v>
      </c>
      <c r="AA53" s="99" t="s">
        <v>244</v>
      </c>
      <c r="AB53" s="99" t="s">
        <v>244</v>
      </c>
      <c r="AC53" s="99" t="s">
        <v>244</v>
      </c>
      <c r="AD53" s="98"/>
      <c r="AE53" s="98"/>
      <c r="AF53" s="98"/>
      <c r="AG53" s="98" t="s">
        <v>245</v>
      </c>
      <c r="AH53" s="98"/>
    </row>
    <row r="54" spans="1:34" ht="15.75" x14ac:dyDescent="0.25">
      <c r="A54" s="86"/>
      <c r="B54" s="87"/>
      <c r="C54" s="77"/>
      <c r="D54" s="88" t="s">
        <v>372</v>
      </c>
      <c r="E54" s="89"/>
      <c r="F54" s="94"/>
      <c r="G54" s="95"/>
      <c r="H54" s="95"/>
      <c r="I54" s="95"/>
      <c r="J54" s="95"/>
      <c r="K54" s="95"/>
      <c r="L54" s="95"/>
      <c r="M54" s="96"/>
      <c r="O54" s="101"/>
      <c r="P54" s="102"/>
      <c r="Q54" s="102"/>
      <c r="R54" s="102"/>
      <c r="S54" s="102"/>
      <c r="T54" s="102"/>
      <c r="U54" s="102"/>
      <c r="V54" s="102"/>
      <c r="W54" s="102"/>
      <c r="X54" s="103"/>
      <c r="Y54" s="103"/>
      <c r="Z54" s="103"/>
      <c r="AA54" s="103"/>
      <c r="AB54" s="103"/>
      <c r="AC54" s="103"/>
      <c r="AD54" s="102"/>
      <c r="AE54" s="102"/>
      <c r="AF54" s="102"/>
      <c r="AG54" s="104"/>
      <c r="AH54" s="102"/>
    </row>
    <row r="55" spans="1:34" ht="15.75" x14ac:dyDescent="0.25">
      <c r="A55" s="86"/>
      <c r="B55" s="105" t="s">
        <v>373</v>
      </c>
      <c r="C55" s="108">
        <v>40179</v>
      </c>
      <c r="D55" s="92" t="s">
        <v>374</v>
      </c>
      <c r="E55" s="106" t="s">
        <v>375</v>
      </c>
      <c r="F55" s="94"/>
      <c r="G55" s="95" t="s">
        <v>242</v>
      </c>
      <c r="H55" s="95" t="s">
        <v>242</v>
      </c>
      <c r="I55" s="95" t="s">
        <v>242</v>
      </c>
      <c r="J55" s="95"/>
      <c r="K55" s="95"/>
      <c r="L55" s="95"/>
      <c r="M55" s="96" t="s">
        <v>242</v>
      </c>
      <c r="O55" s="97" t="s">
        <v>245</v>
      </c>
      <c r="P55" s="98" t="s">
        <v>244</v>
      </c>
      <c r="Q55" s="98"/>
      <c r="R55" s="98"/>
      <c r="S55" s="98" t="s">
        <v>246</v>
      </c>
      <c r="T55" s="98" t="s">
        <v>245</v>
      </c>
      <c r="U55" s="98"/>
      <c r="V55" s="98"/>
      <c r="W55" s="98"/>
      <c r="X55" s="99" t="s">
        <v>244</v>
      </c>
      <c r="Y55" s="99" t="s">
        <v>244</v>
      </c>
      <c r="Z55" s="99" t="s">
        <v>244</v>
      </c>
      <c r="AA55" s="99" t="s">
        <v>244</v>
      </c>
      <c r="AB55" s="99" t="s">
        <v>244</v>
      </c>
      <c r="AC55" s="99" t="s">
        <v>244</v>
      </c>
      <c r="AD55" s="98"/>
      <c r="AE55" s="98"/>
      <c r="AF55" s="98"/>
      <c r="AG55" s="98" t="s">
        <v>246</v>
      </c>
      <c r="AH55" s="98"/>
    </row>
    <row r="56" spans="1:34" ht="15.75" x14ac:dyDescent="0.25">
      <c r="A56" s="86"/>
      <c r="B56" s="92"/>
      <c r="C56" s="108">
        <v>40180</v>
      </c>
      <c r="D56" s="92" t="s">
        <v>376</v>
      </c>
      <c r="E56" s="106" t="s">
        <v>375</v>
      </c>
      <c r="F56" s="94"/>
      <c r="G56" s="95" t="s">
        <v>242</v>
      </c>
      <c r="H56" s="95" t="s">
        <v>242</v>
      </c>
      <c r="I56" s="95" t="s">
        <v>242</v>
      </c>
      <c r="J56" s="95" t="s">
        <v>242</v>
      </c>
      <c r="K56" s="95" t="s">
        <v>242</v>
      </c>
      <c r="L56" s="95" t="s">
        <v>242</v>
      </c>
      <c r="M56" s="96" t="s">
        <v>242</v>
      </c>
      <c r="O56" s="97" t="s">
        <v>245</v>
      </c>
      <c r="P56" s="98"/>
      <c r="Q56" s="98"/>
      <c r="R56" s="98"/>
      <c r="S56" s="98" t="s">
        <v>246</v>
      </c>
      <c r="T56" s="98" t="s">
        <v>245</v>
      </c>
      <c r="U56" s="98"/>
      <c r="V56" s="98"/>
      <c r="W56" s="98"/>
      <c r="X56" s="99"/>
      <c r="Y56" s="99"/>
      <c r="Z56" s="99"/>
      <c r="AA56" s="99"/>
      <c r="AB56" s="99"/>
      <c r="AC56" s="99"/>
      <c r="AD56" s="98"/>
      <c r="AE56" s="98"/>
      <c r="AF56" s="98"/>
      <c r="AG56" s="98" t="s">
        <v>246</v>
      </c>
      <c r="AH56" s="98"/>
    </row>
    <row r="57" spans="1:34" ht="15.75" x14ac:dyDescent="0.25">
      <c r="A57" s="86"/>
      <c r="B57" s="87"/>
      <c r="C57" s="77"/>
      <c r="D57" s="88" t="s">
        <v>377</v>
      </c>
      <c r="E57" s="89"/>
      <c r="F57" s="94"/>
      <c r="G57" s="95"/>
      <c r="H57" s="95"/>
      <c r="I57" s="95"/>
      <c r="J57" s="95"/>
      <c r="K57" s="95"/>
      <c r="L57" s="95"/>
      <c r="M57" s="96"/>
      <c r="O57" s="101"/>
      <c r="P57" s="102"/>
      <c r="Q57" s="102"/>
      <c r="R57" s="102"/>
      <c r="S57" s="102"/>
      <c r="T57" s="102"/>
      <c r="U57" s="102"/>
      <c r="V57" s="102"/>
      <c r="W57" s="102"/>
      <c r="X57" s="103"/>
      <c r="Y57" s="103"/>
      <c r="Z57" s="103"/>
      <c r="AA57" s="103"/>
      <c r="AB57" s="103"/>
      <c r="AC57" s="103"/>
      <c r="AD57" s="102"/>
      <c r="AE57" s="102"/>
      <c r="AF57" s="102"/>
      <c r="AG57" s="104"/>
      <c r="AH57" s="102"/>
    </row>
    <row r="58" spans="1:34" ht="15.75" x14ac:dyDescent="0.25">
      <c r="A58" s="86"/>
      <c r="B58" s="105" t="s">
        <v>378</v>
      </c>
      <c r="C58" s="108">
        <v>40544</v>
      </c>
      <c r="D58" s="92" t="s">
        <v>379</v>
      </c>
      <c r="E58" s="106" t="s">
        <v>380</v>
      </c>
      <c r="F58" s="94"/>
      <c r="G58" s="95"/>
      <c r="H58" s="95" t="s">
        <v>242</v>
      </c>
      <c r="I58" s="95" t="s">
        <v>242</v>
      </c>
      <c r="J58" s="95" t="s">
        <v>242</v>
      </c>
      <c r="K58" s="95"/>
      <c r="L58" s="95"/>
      <c r="M58" s="96"/>
      <c r="O58" s="97" t="s">
        <v>245</v>
      </c>
      <c r="P58" s="98" t="s">
        <v>244</v>
      </c>
      <c r="Q58" s="98"/>
      <c r="R58" s="98"/>
      <c r="S58" s="98" t="s">
        <v>246</v>
      </c>
      <c r="T58" s="98" t="s">
        <v>243</v>
      </c>
      <c r="U58" s="98"/>
      <c r="V58" s="98"/>
      <c r="W58" s="98"/>
      <c r="X58" s="99" t="s">
        <v>244</v>
      </c>
      <c r="Y58" s="99" t="s">
        <v>244</v>
      </c>
      <c r="Z58" s="99" t="s">
        <v>244</v>
      </c>
      <c r="AA58" s="99" t="s">
        <v>244</v>
      </c>
      <c r="AB58" s="99" t="s">
        <v>244</v>
      </c>
      <c r="AC58" s="99" t="s">
        <v>244</v>
      </c>
      <c r="AD58" s="98"/>
      <c r="AE58" s="98"/>
      <c r="AF58" s="98" t="s">
        <v>245</v>
      </c>
      <c r="AG58" s="98" t="s">
        <v>243</v>
      </c>
      <c r="AH58" s="98"/>
    </row>
    <row r="59" spans="1:34" ht="15.75" x14ac:dyDescent="0.25">
      <c r="A59" s="86"/>
      <c r="B59" s="92"/>
      <c r="C59" s="108">
        <v>40545</v>
      </c>
      <c r="D59" s="92" t="s">
        <v>381</v>
      </c>
      <c r="E59" s="106" t="s">
        <v>382</v>
      </c>
      <c r="F59" s="94"/>
      <c r="G59" s="95"/>
      <c r="H59" s="95" t="s">
        <v>242</v>
      </c>
      <c r="I59" s="95" t="s">
        <v>242</v>
      </c>
      <c r="J59" s="95" t="s">
        <v>242</v>
      </c>
      <c r="K59" s="95"/>
      <c r="L59" s="95"/>
      <c r="M59" s="96"/>
      <c r="O59" s="97" t="s">
        <v>245</v>
      </c>
      <c r="P59" s="98" t="s">
        <v>244</v>
      </c>
      <c r="Q59" s="98"/>
      <c r="R59" s="98"/>
      <c r="S59" s="98" t="s">
        <v>246</v>
      </c>
      <c r="T59" s="98" t="s">
        <v>243</v>
      </c>
      <c r="U59" s="98"/>
      <c r="V59" s="98"/>
      <c r="W59" s="98"/>
      <c r="X59" s="99" t="s">
        <v>244</v>
      </c>
      <c r="Y59" s="99" t="s">
        <v>244</v>
      </c>
      <c r="Z59" s="99" t="s">
        <v>244</v>
      </c>
      <c r="AA59" s="99" t="s">
        <v>244</v>
      </c>
      <c r="AB59" s="99" t="s">
        <v>244</v>
      </c>
      <c r="AC59" s="99" t="s">
        <v>244</v>
      </c>
      <c r="AD59" s="98"/>
      <c r="AE59" s="98"/>
      <c r="AF59" s="98" t="s">
        <v>245</v>
      </c>
      <c r="AG59" s="98" t="s">
        <v>243</v>
      </c>
      <c r="AH59" s="98"/>
    </row>
    <row r="60" spans="1:34" ht="15.75" x14ac:dyDescent="0.25">
      <c r="A60" s="86"/>
      <c r="B60" s="92"/>
      <c r="C60" s="108">
        <v>40546</v>
      </c>
      <c r="D60" s="92" t="s">
        <v>383</v>
      </c>
      <c r="E60" s="106" t="s">
        <v>384</v>
      </c>
      <c r="F60" s="94"/>
      <c r="G60" s="95"/>
      <c r="H60" s="95" t="s">
        <v>242</v>
      </c>
      <c r="I60" s="95" t="s">
        <v>242</v>
      </c>
      <c r="J60" s="95" t="s">
        <v>242</v>
      </c>
      <c r="K60" s="95"/>
      <c r="L60" s="95"/>
      <c r="M60" s="96"/>
      <c r="O60" s="97" t="s">
        <v>245</v>
      </c>
      <c r="P60" s="98" t="s">
        <v>244</v>
      </c>
      <c r="Q60" s="98"/>
      <c r="R60" s="98"/>
      <c r="S60" s="98" t="s">
        <v>246</v>
      </c>
      <c r="T60" s="98" t="s">
        <v>243</v>
      </c>
      <c r="U60" s="98"/>
      <c r="V60" s="98"/>
      <c r="W60" s="98"/>
      <c r="X60" s="99" t="s">
        <v>244</v>
      </c>
      <c r="Y60" s="99" t="s">
        <v>244</v>
      </c>
      <c r="Z60" s="99" t="s">
        <v>244</v>
      </c>
      <c r="AA60" s="99" t="s">
        <v>244</v>
      </c>
      <c r="AB60" s="99" t="s">
        <v>244</v>
      </c>
      <c r="AC60" s="99" t="s">
        <v>244</v>
      </c>
      <c r="AD60" s="98"/>
      <c r="AE60" s="98"/>
      <c r="AF60" s="98" t="s">
        <v>245</v>
      </c>
      <c r="AG60" s="98" t="s">
        <v>243</v>
      </c>
      <c r="AH60" s="98"/>
    </row>
    <row r="61" spans="1:34" ht="15.75" x14ac:dyDescent="0.25">
      <c r="A61" s="86"/>
      <c r="B61" s="92"/>
      <c r="C61" s="108">
        <v>40547</v>
      </c>
      <c r="D61" s="92" t="s">
        <v>385</v>
      </c>
      <c r="E61" s="106" t="s">
        <v>384</v>
      </c>
      <c r="F61" s="94"/>
      <c r="G61" s="95"/>
      <c r="H61" s="95"/>
      <c r="I61" s="95" t="s">
        <v>242</v>
      </c>
      <c r="J61" s="95" t="s">
        <v>242</v>
      </c>
      <c r="K61" s="95" t="s">
        <v>242</v>
      </c>
      <c r="L61" s="95"/>
      <c r="M61" s="96"/>
      <c r="O61" s="97" t="s">
        <v>245</v>
      </c>
      <c r="P61" s="98" t="s">
        <v>244</v>
      </c>
      <c r="Q61" s="98"/>
      <c r="R61" s="98"/>
      <c r="S61" s="98" t="s">
        <v>246</v>
      </c>
      <c r="T61" s="98" t="s">
        <v>243</v>
      </c>
      <c r="U61" s="98"/>
      <c r="V61" s="98"/>
      <c r="W61" s="98"/>
      <c r="X61" s="99" t="s">
        <v>244</v>
      </c>
      <c r="Y61" s="99" t="s">
        <v>244</v>
      </c>
      <c r="Z61" s="99" t="s">
        <v>244</v>
      </c>
      <c r="AA61" s="99" t="s">
        <v>244</v>
      </c>
      <c r="AB61" s="99" t="s">
        <v>244</v>
      </c>
      <c r="AC61" s="99" t="s">
        <v>244</v>
      </c>
      <c r="AD61" s="98"/>
      <c r="AE61" s="98"/>
      <c r="AF61" s="98" t="s">
        <v>245</v>
      </c>
      <c r="AG61" s="98" t="s">
        <v>243</v>
      </c>
      <c r="AH61" s="98"/>
    </row>
    <row r="62" spans="1:34" ht="15.75" x14ac:dyDescent="0.25">
      <c r="A62" s="86"/>
      <c r="B62" s="92"/>
      <c r="C62" s="108">
        <v>40548</v>
      </c>
      <c r="D62" s="92" t="s">
        <v>386</v>
      </c>
      <c r="E62" s="106" t="s">
        <v>384</v>
      </c>
      <c r="F62" s="94"/>
      <c r="G62" s="95"/>
      <c r="H62" s="95" t="s">
        <v>242</v>
      </c>
      <c r="I62" s="95" t="s">
        <v>242</v>
      </c>
      <c r="J62" s="95" t="s">
        <v>242</v>
      </c>
      <c r="K62" s="95"/>
      <c r="L62" s="95"/>
      <c r="M62" s="96"/>
      <c r="O62" s="97" t="s">
        <v>245</v>
      </c>
      <c r="P62" s="98" t="s">
        <v>244</v>
      </c>
      <c r="Q62" s="98"/>
      <c r="R62" s="98"/>
      <c r="S62" s="98" t="s">
        <v>246</v>
      </c>
      <c r="T62" s="98" t="s">
        <v>243</v>
      </c>
      <c r="U62" s="98"/>
      <c r="V62" s="98"/>
      <c r="W62" s="98"/>
      <c r="X62" s="99" t="s">
        <v>244</v>
      </c>
      <c r="Y62" s="99" t="s">
        <v>244</v>
      </c>
      <c r="Z62" s="99" t="s">
        <v>244</v>
      </c>
      <c r="AA62" s="99" t="s">
        <v>244</v>
      </c>
      <c r="AB62" s="99" t="s">
        <v>244</v>
      </c>
      <c r="AC62" s="99" t="s">
        <v>244</v>
      </c>
      <c r="AD62" s="98"/>
      <c r="AE62" s="98"/>
      <c r="AF62" s="98" t="s">
        <v>245</v>
      </c>
      <c r="AG62" s="98"/>
      <c r="AH62" s="98"/>
    </row>
    <row r="63" spans="1:34" ht="15.75" x14ac:dyDescent="0.25">
      <c r="A63" s="86"/>
      <c r="B63" s="92"/>
      <c r="C63" s="108">
        <v>40549</v>
      </c>
      <c r="D63" s="92" t="s">
        <v>387</v>
      </c>
      <c r="E63" s="106" t="s">
        <v>382</v>
      </c>
      <c r="F63" s="94"/>
      <c r="G63" s="95"/>
      <c r="H63" s="95" t="s">
        <v>242</v>
      </c>
      <c r="I63" s="95" t="s">
        <v>242</v>
      </c>
      <c r="J63" s="95" t="s">
        <v>242</v>
      </c>
      <c r="K63" s="95"/>
      <c r="L63" s="95"/>
      <c r="M63" s="96"/>
      <c r="O63" s="97" t="s">
        <v>245</v>
      </c>
      <c r="P63" s="98" t="s">
        <v>244</v>
      </c>
      <c r="Q63" s="98"/>
      <c r="R63" s="98"/>
      <c r="S63" s="98" t="s">
        <v>246</v>
      </c>
      <c r="T63" s="98" t="s">
        <v>243</v>
      </c>
      <c r="U63" s="98"/>
      <c r="V63" s="98"/>
      <c r="W63" s="98"/>
      <c r="X63" s="99" t="s">
        <v>244</v>
      </c>
      <c r="Y63" s="99" t="s">
        <v>244</v>
      </c>
      <c r="Z63" s="99" t="s">
        <v>244</v>
      </c>
      <c r="AA63" s="99" t="s">
        <v>244</v>
      </c>
      <c r="AB63" s="99" t="s">
        <v>244</v>
      </c>
      <c r="AC63" s="99" t="s">
        <v>244</v>
      </c>
      <c r="AD63" s="98"/>
      <c r="AE63" s="98"/>
      <c r="AF63" s="98" t="s">
        <v>245</v>
      </c>
      <c r="AG63" s="98"/>
      <c r="AH63" s="98"/>
    </row>
    <row r="64" spans="1:34" ht="15.75" x14ac:dyDescent="0.25">
      <c r="A64" s="86"/>
      <c r="B64" s="105" t="s">
        <v>388</v>
      </c>
      <c r="C64" s="108">
        <v>40575</v>
      </c>
      <c r="D64" s="92" t="s">
        <v>389</v>
      </c>
      <c r="E64" s="106" t="s">
        <v>390</v>
      </c>
      <c r="F64" s="94"/>
      <c r="G64" s="95"/>
      <c r="H64" s="95" t="s">
        <v>242</v>
      </c>
      <c r="I64" s="95" t="s">
        <v>242</v>
      </c>
      <c r="J64" s="95" t="s">
        <v>242</v>
      </c>
      <c r="K64" s="95"/>
      <c r="L64" s="95"/>
      <c r="M64" s="96"/>
      <c r="O64" s="97" t="s">
        <v>245</v>
      </c>
      <c r="P64" s="98" t="s">
        <v>244</v>
      </c>
      <c r="Q64" s="98"/>
      <c r="R64" s="98"/>
      <c r="S64" s="98" t="s">
        <v>246</v>
      </c>
      <c r="T64" s="98" t="s">
        <v>243</v>
      </c>
      <c r="U64" s="98"/>
      <c r="V64" s="98"/>
      <c r="W64" s="98"/>
      <c r="X64" s="99" t="s">
        <v>244</v>
      </c>
      <c r="Y64" s="99" t="s">
        <v>244</v>
      </c>
      <c r="Z64" s="99" t="s">
        <v>244</v>
      </c>
      <c r="AA64" s="99" t="s">
        <v>244</v>
      </c>
      <c r="AB64" s="99" t="s">
        <v>244</v>
      </c>
      <c r="AC64" s="99" t="s">
        <v>244</v>
      </c>
      <c r="AD64" s="98"/>
      <c r="AE64" s="98"/>
      <c r="AF64" s="98" t="s">
        <v>245</v>
      </c>
      <c r="AG64" s="98"/>
      <c r="AH64" s="98"/>
    </row>
    <row r="65" spans="1:34" ht="15.75" x14ac:dyDescent="0.25">
      <c r="A65" s="86"/>
      <c r="B65" s="92"/>
      <c r="C65" s="108">
        <v>40576</v>
      </c>
      <c r="D65" s="92" t="s">
        <v>391</v>
      </c>
      <c r="E65" s="106" t="s">
        <v>392</v>
      </c>
      <c r="F65" s="94"/>
      <c r="G65" s="95"/>
      <c r="H65" s="95"/>
      <c r="I65" s="95" t="s">
        <v>242</v>
      </c>
      <c r="J65" s="95" t="s">
        <v>242</v>
      </c>
      <c r="K65" s="95"/>
      <c r="L65" s="95"/>
      <c r="M65" s="96"/>
      <c r="O65" s="97" t="s">
        <v>245</v>
      </c>
      <c r="P65" s="98"/>
      <c r="Q65" s="98"/>
      <c r="R65" s="98"/>
      <c r="S65" s="98" t="s">
        <v>246</v>
      </c>
      <c r="T65" s="98" t="s">
        <v>243</v>
      </c>
      <c r="U65" s="98"/>
      <c r="V65" s="98"/>
      <c r="W65" s="98"/>
      <c r="X65" s="99"/>
      <c r="Y65" s="99"/>
      <c r="Z65" s="99"/>
      <c r="AA65" s="99"/>
      <c r="AB65" s="99"/>
      <c r="AC65" s="99"/>
      <c r="AD65" s="98"/>
      <c r="AE65" s="98"/>
      <c r="AF65" s="98" t="s">
        <v>245</v>
      </c>
      <c r="AG65" s="98" t="s">
        <v>243</v>
      </c>
      <c r="AH65" s="98"/>
    </row>
    <row r="66" spans="1:34" ht="15.75" x14ac:dyDescent="0.25">
      <c r="A66" s="86"/>
      <c r="B66" s="92"/>
      <c r="C66" s="108">
        <v>40577</v>
      </c>
      <c r="D66" s="92" t="s">
        <v>393</v>
      </c>
      <c r="E66" s="106" t="s">
        <v>392</v>
      </c>
      <c r="F66" s="94"/>
      <c r="G66" s="95"/>
      <c r="H66" s="95" t="s">
        <v>242</v>
      </c>
      <c r="I66" s="95" t="s">
        <v>242</v>
      </c>
      <c r="J66" s="95" t="s">
        <v>242</v>
      </c>
      <c r="K66" s="95"/>
      <c r="L66" s="95"/>
      <c r="M66" s="96"/>
      <c r="O66" s="97" t="s">
        <v>245</v>
      </c>
      <c r="P66" s="98"/>
      <c r="Q66" s="98"/>
      <c r="R66" s="98"/>
      <c r="S66" s="98" t="s">
        <v>246</v>
      </c>
      <c r="T66" s="98" t="s">
        <v>243</v>
      </c>
      <c r="U66" s="98"/>
      <c r="V66" s="98"/>
      <c r="W66" s="98"/>
      <c r="X66" s="99"/>
      <c r="Y66" s="99"/>
      <c r="Z66" s="99"/>
      <c r="AA66" s="99"/>
      <c r="AB66" s="99"/>
      <c r="AC66" s="99"/>
      <c r="AD66" s="98"/>
      <c r="AE66" s="98"/>
      <c r="AF66" s="98" t="s">
        <v>246</v>
      </c>
      <c r="AG66" s="98" t="s">
        <v>245</v>
      </c>
      <c r="AH66" s="98"/>
    </row>
    <row r="67" spans="1:34" ht="15.75" x14ac:dyDescent="0.25">
      <c r="A67" s="86"/>
      <c r="B67" s="92"/>
      <c r="C67" s="108">
        <v>40578</v>
      </c>
      <c r="D67" s="92" t="s">
        <v>394</v>
      </c>
      <c r="E67" s="106" t="s">
        <v>395</v>
      </c>
      <c r="F67" s="94"/>
      <c r="G67" s="95"/>
      <c r="H67" s="95"/>
      <c r="I67" s="95" t="s">
        <v>242</v>
      </c>
      <c r="J67" s="95" t="s">
        <v>242</v>
      </c>
      <c r="K67" s="95"/>
      <c r="L67" s="95"/>
      <c r="M67" s="96"/>
      <c r="O67" s="97" t="s">
        <v>245</v>
      </c>
      <c r="P67" s="98"/>
      <c r="Q67" s="98"/>
      <c r="R67" s="98"/>
      <c r="S67" s="98" t="s">
        <v>246</v>
      </c>
      <c r="T67" s="98" t="s">
        <v>243</v>
      </c>
      <c r="U67" s="98"/>
      <c r="V67" s="98"/>
      <c r="W67" s="98"/>
      <c r="X67" s="99"/>
      <c r="Y67" s="99"/>
      <c r="Z67" s="99"/>
      <c r="AA67" s="99"/>
      <c r="AB67" s="99"/>
      <c r="AC67" s="99"/>
      <c r="AD67" s="98"/>
      <c r="AE67" s="98"/>
      <c r="AF67" s="98" t="s">
        <v>245</v>
      </c>
      <c r="AG67" s="98"/>
      <c r="AH67" s="98"/>
    </row>
    <row r="68" spans="1:34" ht="15.75" x14ac:dyDescent="0.25">
      <c r="A68" s="86"/>
      <c r="B68" s="92"/>
      <c r="C68" s="108">
        <v>40579</v>
      </c>
      <c r="D68" s="92" t="s">
        <v>396</v>
      </c>
      <c r="E68" s="106" t="s">
        <v>397</v>
      </c>
      <c r="F68" s="94"/>
      <c r="G68" s="95"/>
      <c r="H68" s="95" t="s">
        <v>242</v>
      </c>
      <c r="I68" s="95"/>
      <c r="J68" s="95"/>
      <c r="K68" s="95"/>
      <c r="L68" s="95"/>
      <c r="M68" s="96" t="s">
        <v>242</v>
      </c>
      <c r="O68" s="97" t="s">
        <v>245</v>
      </c>
      <c r="P68" s="98" t="s">
        <v>244</v>
      </c>
      <c r="Q68" s="98"/>
      <c r="R68" s="98"/>
      <c r="S68" s="98" t="s">
        <v>246</v>
      </c>
      <c r="T68" s="98" t="s">
        <v>243</v>
      </c>
      <c r="U68" s="98"/>
      <c r="V68" s="98"/>
      <c r="W68" s="98"/>
      <c r="X68" s="99" t="s">
        <v>244</v>
      </c>
      <c r="Y68" s="99" t="s">
        <v>244</v>
      </c>
      <c r="Z68" s="99" t="s">
        <v>244</v>
      </c>
      <c r="AA68" s="99" t="s">
        <v>244</v>
      </c>
      <c r="AB68" s="99" t="s">
        <v>244</v>
      </c>
      <c r="AC68" s="99" t="s">
        <v>244</v>
      </c>
      <c r="AD68" s="98"/>
      <c r="AE68" s="98"/>
      <c r="AF68" s="98" t="s">
        <v>245</v>
      </c>
      <c r="AG68" s="98"/>
      <c r="AH68" s="98"/>
    </row>
    <row r="69" spans="1:34" ht="15.75" x14ac:dyDescent="0.25">
      <c r="A69" s="86"/>
      <c r="B69" s="92"/>
      <c r="C69" s="108">
        <v>40580</v>
      </c>
      <c r="D69" s="92" t="s">
        <v>398</v>
      </c>
      <c r="E69" s="106" t="s">
        <v>399</v>
      </c>
      <c r="F69" s="94"/>
      <c r="G69" s="95"/>
      <c r="H69" s="95" t="s">
        <v>242</v>
      </c>
      <c r="I69" s="95" t="s">
        <v>242</v>
      </c>
      <c r="J69" s="95" t="s">
        <v>242</v>
      </c>
      <c r="K69" s="95"/>
      <c r="L69" s="95"/>
      <c r="M69" s="96" t="s">
        <v>242</v>
      </c>
      <c r="O69" s="97" t="s">
        <v>245</v>
      </c>
      <c r="P69" s="98" t="s">
        <v>244</v>
      </c>
      <c r="Q69" s="98"/>
      <c r="R69" s="98"/>
      <c r="S69" s="98" t="s">
        <v>246</v>
      </c>
      <c r="T69" s="98" t="s">
        <v>243</v>
      </c>
      <c r="U69" s="98"/>
      <c r="V69" s="98"/>
      <c r="W69" s="98"/>
      <c r="X69" s="99" t="s">
        <v>244</v>
      </c>
      <c r="Y69" s="99" t="s">
        <v>244</v>
      </c>
      <c r="Z69" s="99" t="s">
        <v>244</v>
      </c>
      <c r="AA69" s="99" t="s">
        <v>244</v>
      </c>
      <c r="AB69" s="99" t="s">
        <v>244</v>
      </c>
      <c r="AC69" s="99" t="s">
        <v>244</v>
      </c>
      <c r="AD69" s="98"/>
      <c r="AE69" s="98"/>
      <c r="AF69" s="98" t="s">
        <v>243</v>
      </c>
      <c r="AG69" s="98" t="s">
        <v>245</v>
      </c>
      <c r="AH69" s="98"/>
    </row>
    <row r="70" spans="1:34" ht="15.75" x14ac:dyDescent="0.25">
      <c r="A70" s="86"/>
      <c r="B70" s="92"/>
      <c r="C70" s="108">
        <v>40581</v>
      </c>
      <c r="D70" s="92" t="s">
        <v>400</v>
      </c>
      <c r="E70" s="106" t="s">
        <v>324</v>
      </c>
      <c r="F70" s="94"/>
      <c r="G70" s="95"/>
      <c r="H70" s="95" t="s">
        <v>242</v>
      </c>
      <c r="I70" s="95"/>
      <c r="J70" s="95"/>
      <c r="K70" s="95"/>
      <c r="L70" s="95"/>
      <c r="M70" s="96"/>
      <c r="O70" s="97" t="s">
        <v>245</v>
      </c>
      <c r="P70" s="98" t="s">
        <v>244</v>
      </c>
      <c r="Q70" s="98"/>
      <c r="R70" s="98"/>
      <c r="S70" s="98" t="s">
        <v>246</v>
      </c>
      <c r="T70" s="98" t="s">
        <v>243</v>
      </c>
      <c r="U70" s="98"/>
      <c r="V70" s="98"/>
      <c r="W70" s="98"/>
      <c r="X70" s="99" t="s">
        <v>244</v>
      </c>
      <c r="Y70" s="99" t="s">
        <v>244</v>
      </c>
      <c r="Z70" s="99" t="s">
        <v>244</v>
      </c>
      <c r="AA70" s="99" t="s">
        <v>244</v>
      </c>
      <c r="AB70" s="99" t="s">
        <v>244</v>
      </c>
      <c r="AC70" s="99" t="s">
        <v>244</v>
      </c>
      <c r="AD70" s="98"/>
      <c r="AE70" s="98"/>
      <c r="AF70" s="98" t="s">
        <v>246</v>
      </c>
      <c r="AG70" s="98" t="s">
        <v>245</v>
      </c>
      <c r="AH70" s="98"/>
    </row>
    <row r="71" spans="1:34" ht="15.75" x14ac:dyDescent="0.25">
      <c r="A71" s="86"/>
      <c r="B71" s="92"/>
      <c r="C71" s="108">
        <v>40582</v>
      </c>
      <c r="D71" s="92" t="s">
        <v>401</v>
      </c>
      <c r="E71" s="106" t="s">
        <v>402</v>
      </c>
      <c r="F71" s="94"/>
      <c r="G71" s="95"/>
      <c r="H71" s="95" t="s">
        <v>242</v>
      </c>
      <c r="I71" s="95" t="s">
        <v>242</v>
      </c>
      <c r="J71" s="95" t="s">
        <v>242</v>
      </c>
      <c r="K71" s="95"/>
      <c r="L71" s="95"/>
      <c r="M71" s="96"/>
      <c r="O71" s="97" t="s">
        <v>245</v>
      </c>
      <c r="P71" s="98" t="s">
        <v>244</v>
      </c>
      <c r="Q71" s="98"/>
      <c r="R71" s="98"/>
      <c r="S71" s="98" t="s">
        <v>246</v>
      </c>
      <c r="T71" s="98" t="s">
        <v>243</v>
      </c>
      <c r="U71" s="98"/>
      <c r="V71" s="98"/>
      <c r="W71" s="98"/>
      <c r="X71" s="99" t="s">
        <v>244</v>
      </c>
      <c r="Y71" s="99" t="s">
        <v>244</v>
      </c>
      <c r="Z71" s="99" t="s">
        <v>244</v>
      </c>
      <c r="AA71" s="99" t="s">
        <v>244</v>
      </c>
      <c r="AB71" s="99" t="s">
        <v>244</v>
      </c>
      <c r="AC71" s="99" t="s">
        <v>244</v>
      </c>
      <c r="AD71" s="98"/>
      <c r="AE71" s="98"/>
      <c r="AF71" s="98" t="s">
        <v>246</v>
      </c>
      <c r="AG71" s="98" t="s">
        <v>245</v>
      </c>
      <c r="AH71" s="98"/>
    </row>
    <row r="72" spans="1:34" ht="15.75" x14ac:dyDescent="0.25">
      <c r="A72" s="86"/>
      <c r="B72" s="92"/>
      <c r="C72" s="108">
        <v>40583</v>
      </c>
      <c r="D72" s="92" t="s">
        <v>403</v>
      </c>
      <c r="E72" s="106" t="s">
        <v>404</v>
      </c>
      <c r="F72" s="94"/>
      <c r="G72" s="95"/>
      <c r="H72" s="95" t="s">
        <v>242</v>
      </c>
      <c r="I72" s="95" t="s">
        <v>242</v>
      </c>
      <c r="J72" s="95" t="s">
        <v>242</v>
      </c>
      <c r="K72" s="95"/>
      <c r="L72" s="95"/>
      <c r="M72" s="96"/>
      <c r="O72" s="97" t="s">
        <v>245</v>
      </c>
      <c r="P72" s="98" t="s">
        <v>244</v>
      </c>
      <c r="Q72" s="98"/>
      <c r="R72" s="98"/>
      <c r="S72" s="98" t="s">
        <v>246</v>
      </c>
      <c r="T72" s="98" t="s">
        <v>243</v>
      </c>
      <c r="U72" s="98"/>
      <c r="V72" s="98"/>
      <c r="W72" s="98"/>
      <c r="X72" s="99" t="s">
        <v>244</v>
      </c>
      <c r="Y72" s="99" t="s">
        <v>244</v>
      </c>
      <c r="Z72" s="99" t="s">
        <v>244</v>
      </c>
      <c r="AA72" s="99" t="s">
        <v>244</v>
      </c>
      <c r="AB72" s="99" t="s">
        <v>244</v>
      </c>
      <c r="AC72" s="99" t="s">
        <v>244</v>
      </c>
      <c r="AD72" s="98"/>
      <c r="AE72" s="98"/>
      <c r="AF72" s="98" t="s">
        <v>246</v>
      </c>
      <c r="AG72" s="98" t="s">
        <v>245</v>
      </c>
      <c r="AH72" s="98"/>
    </row>
    <row r="73" spans="1:34" ht="15.75" x14ac:dyDescent="0.25">
      <c r="A73" s="86"/>
      <c r="B73" s="87"/>
      <c r="C73" s="77"/>
      <c r="D73" s="88" t="s">
        <v>405</v>
      </c>
      <c r="E73" s="89"/>
      <c r="F73" s="94"/>
      <c r="G73" s="95"/>
      <c r="H73" s="95"/>
      <c r="I73" s="95"/>
      <c r="J73" s="95"/>
      <c r="K73" s="95"/>
      <c r="L73" s="95"/>
      <c r="M73" s="96"/>
      <c r="O73" s="101"/>
      <c r="P73" s="102"/>
      <c r="Q73" s="102"/>
      <c r="R73" s="102"/>
      <c r="S73" s="102"/>
      <c r="T73" s="102"/>
      <c r="U73" s="102"/>
      <c r="V73" s="102"/>
      <c r="W73" s="102"/>
      <c r="X73" s="103"/>
      <c r="Y73" s="103"/>
      <c r="Z73" s="103"/>
      <c r="AA73" s="103"/>
      <c r="AB73" s="103"/>
      <c r="AC73" s="103"/>
      <c r="AD73" s="102"/>
      <c r="AE73" s="102"/>
      <c r="AF73" s="102"/>
      <c r="AG73" s="104"/>
      <c r="AH73" s="102"/>
    </row>
    <row r="74" spans="1:34" ht="15.75" x14ac:dyDescent="0.25">
      <c r="A74" s="86"/>
      <c r="B74" s="105" t="s">
        <v>406</v>
      </c>
      <c r="C74" s="108">
        <v>40909</v>
      </c>
      <c r="D74" s="92" t="s">
        <v>407</v>
      </c>
      <c r="E74" s="106" t="s">
        <v>408</v>
      </c>
      <c r="F74" s="94"/>
      <c r="G74" s="95"/>
      <c r="H74" s="95" t="s">
        <v>242</v>
      </c>
      <c r="I74" s="95" t="s">
        <v>242</v>
      </c>
      <c r="J74" s="95" t="s">
        <v>242</v>
      </c>
      <c r="K74" s="95"/>
      <c r="L74" s="95" t="s">
        <v>242</v>
      </c>
      <c r="M74" s="96" t="s">
        <v>242</v>
      </c>
      <c r="O74" s="97" t="s">
        <v>245</v>
      </c>
      <c r="P74" s="98"/>
      <c r="Q74" s="98"/>
      <c r="R74" s="98"/>
      <c r="S74" s="98"/>
      <c r="T74" s="98" t="s">
        <v>243</v>
      </c>
      <c r="U74" s="98" t="s">
        <v>246</v>
      </c>
      <c r="V74" s="98"/>
      <c r="W74" s="98"/>
      <c r="X74" s="99"/>
      <c r="Y74" s="99"/>
      <c r="Z74" s="99"/>
      <c r="AA74" s="99"/>
      <c r="AB74" s="99"/>
      <c r="AC74" s="99"/>
      <c r="AD74" s="98"/>
      <c r="AE74" s="98"/>
      <c r="AF74" s="98"/>
      <c r="AG74" s="98" t="s">
        <v>245</v>
      </c>
      <c r="AH74" s="98"/>
    </row>
    <row r="75" spans="1:34" ht="15.75" x14ac:dyDescent="0.25">
      <c r="A75" s="86"/>
      <c r="B75" s="92"/>
      <c r="C75" s="108">
        <v>40910</v>
      </c>
      <c r="D75" s="92" t="s">
        <v>409</v>
      </c>
      <c r="E75" s="106" t="s">
        <v>410</v>
      </c>
      <c r="F75" s="94"/>
      <c r="G75" s="95"/>
      <c r="H75" s="95"/>
      <c r="I75" s="95" t="s">
        <v>242</v>
      </c>
      <c r="J75" s="95" t="s">
        <v>242</v>
      </c>
      <c r="K75" s="95"/>
      <c r="L75" s="95" t="s">
        <v>242</v>
      </c>
      <c r="M75" s="96" t="s">
        <v>242</v>
      </c>
      <c r="O75" s="97" t="s">
        <v>245</v>
      </c>
      <c r="P75" s="98" t="s">
        <v>244</v>
      </c>
      <c r="Q75" s="98"/>
      <c r="R75" s="98" t="s">
        <v>246</v>
      </c>
      <c r="S75" s="98" t="s">
        <v>245</v>
      </c>
      <c r="T75" s="98" t="s">
        <v>246</v>
      </c>
      <c r="U75" s="98"/>
      <c r="V75" s="98"/>
      <c r="W75" s="98" t="s">
        <v>246</v>
      </c>
      <c r="X75" s="99" t="s">
        <v>244</v>
      </c>
      <c r="Y75" s="99" t="s">
        <v>244</v>
      </c>
      <c r="Z75" s="99" t="s">
        <v>244</v>
      </c>
      <c r="AA75" s="99" t="s">
        <v>244</v>
      </c>
      <c r="AB75" s="99" t="s">
        <v>244</v>
      </c>
      <c r="AC75" s="99" t="s">
        <v>244</v>
      </c>
      <c r="AD75" s="98"/>
      <c r="AE75" s="98"/>
      <c r="AF75" s="98"/>
      <c r="AG75" s="98" t="s">
        <v>246</v>
      </c>
      <c r="AH75" s="98" t="s">
        <v>243</v>
      </c>
    </row>
    <row r="76" spans="1:34" ht="15.75" x14ac:dyDescent="0.25">
      <c r="A76" s="86"/>
      <c r="B76" s="92"/>
      <c r="C76" s="108">
        <v>40911</v>
      </c>
      <c r="D76" s="92" t="s">
        <v>411</v>
      </c>
      <c r="E76" s="106" t="s">
        <v>412</v>
      </c>
      <c r="F76" s="94"/>
      <c r="G76" s="95"/>
      <c r="H76" s="95"/>
      <c r="I76" s="95" t="s">
        <v>242</v>
      </c>
      <c r="J76" s="95" t="s">
        <v>242</v>
      </c>
      <c r="K76" s="95" t="s">
        <v>242</v>
      </c>
      <c r="L76" s="95"/>
      <c r="M76" s="96"/>
      <c r="O76" s="97" t="s">
        <v>245</v>
      </c>
      <c r="P76" s="98"/>
      <c r="Q76" s="98"/>
      <c r="R76" s="98" t="s">
        <v>246</v>
      </c>
      <c r="S76" s="98" t="s">
        <v>245</v>
      </c>
      <c r="T76" s="98"/>
      <c r="U76" s="98"/>
      <c r="V76" s="98"/>
      <c r="W76" s="98" t="s">
        <v>246</v>
      </c>
      <c r="X76" s="99"/>
      <c r="Y76" s="99"/>
      <c r="Z76" s="99"/>
      <c r="AA76" s="99"/>
      <c r="AB76" s="99"/>
      <c r="AC76" s="99"/>
      <c r="AD76" s="98"/>
      <c r="AE76" s="98"/>
      <c r="AF76" s="98" t="s">
        <v>243</v>
      </c>
      <c r="AG76" s="98" t="s">
        <v>246</v>
      </c>
      <c r="AH76" s="98" t="s">
        <v>243</v>
      </c>
    </row>
    <row r="77" spans="1:34" ht="15.75" x14ac:dyDescent="0.25">
      <c r="A77" s="86"/>
      <c r="B77" s="92"/>
      <c r="C77" s="108">
        <v>40912</v>
      </c>
      <c r="D77" s="92" t="s">
        <v>413</v>
      </c>
      <c r="E77" s="106" t="s">
        <v>414</v>
      </c>
      <c r="F77" s="94" t="s">
        <v>242</v>
      </c>
      <c r="G77" s="95"/>
      <c r="H77" s="95" t="s">
        <v>242</v>
      </c>
      <c r="I77" s="95" t="s">
        <v>242</v>
      </c>
      <c r="J77" s="95" t="s">
        <v>242</v>
      </c>
      <c r="K77" s="95" t="s">
        <v>242</v>
      </c>
      <c r="L77" s="95" t="s">
        <v>242</v>
      </c>
      <c r="M77" s="96"/>
      <c r="O77" s="97" t="s">
        <v>245</v>
      </c>
      <c r="P77" s="98"/>
      <c r="Q77" s="98"/>
      <c r="R77" s="98" t="s">
        <v>246</v>
      </c>
      <c r="S77" s="98" t="s">
        <v>245</v>
      </c>
      <c r="T77" s="98" t="s">
        <v>243</v>
      </c>
      <c r="U77" s="98" t="s">
        <v>246</v>
      </c>
      <c r="V77" s="98"/>
      <c r="W77" s="98"/>
      <c r="X77" s="99"/>
      <c r="Y77" s="99"/>
      <c r="Z77" s="99"/>
      <c r="AA77" s="99"/>
      <c r="AB77" s="99"/>
      <c r="AC77" s="99"/>
      <c r="AD77" s="98"/>
      <c r="AE77" s="98"/>
      <c r="AF77" s="98"/>
      <c r="AG77" s="98" t="s">
        <v>246</v>
      </c>
      <c r="AH77" s="98"/>
    </row>
    <row r="78" spans="1:34" ht="15.75" x14ac:dyDescent="0.25">
      <c r="A78" s="86"/>
      <c r="B78" s="105" t="s">
        <v>415</v>
      </c>
      <c r="C78" s="108">
        <v>40940</v>
      </c>
      <c r="D78" s="92" t="s">
        <v>416</v>
      </c>
      <c r="E78" s="106" t="s">
        <v>417</v>
      </c>
      <c r="F78" s="94"/>
      <c r="G78" s="95"/>
      <c r="H78" s="95" t="s">
        <v>242</v>
      </c>
      <c r="I78" s="95" t="s">
        <v>242</v>
      </c>
      <c r="J78" s="95" t="s">
        <v>242</v>
      </c>
      <c r="K78" s="95" t="s">
        <v>242</v>
      </c>
      <c r="L78" s="95"/>
      <c r="M78" s="96"/>
      <c r="O78" s="97" t="s">
        <v>245</v>
      </c>
      <c r="P78" s="98"/>
      <c r="Q78" s="98"/>
      <c r="R78" s="98" t="s">
        <v>246</v>
      </c>
      <c r="S78" s="98"/>
      <c r="T78" s="98" t="s">
        <v>243</v>
      </c>
      <c r="U78" s="98" t="s">
        <v>246</v>
      </c>
      <c r="V78" s="98"/>
      <c r="W78" s="98" t="s">
        <v>243</v>
      </c>
      <c r="X78" s="99"/>
      <c r="Y78" s="99"/>
      <c r="Z78" s="99"/>
      <c r="AA78" s="99"/>
      <c r="AB78" s="99"/>
      <c r="AC78" s="99"/>
      <c r="AD78" s="98"/>
      <c r="AE78" s="98"/>
      <c r="AF78" s="98"/>
      <c r="AG78" s="98" t="s">
        <v>245</v>
      </c>
      <c r="AH78" s="98" t="s">
        <v>243</v>
      </c>
    </row>
    <row r="79" spans="1:34" ht="15.75" x14ac:dyDescent="0.25">
      <c r="A79" s="86"/>
      <c r="B79" s="105" t="s">
        <v>418</v>
      </c>
      <c r="C79" s="108">
        <v>40969</v>
      </c>
      <c r="D79" s="92" t="s">
        <v>419</v>
      </c>
      <c r="E79" s="106" t="s">
        <v>420</v>
      </c>
      <c r="F79" s="94"/>
      <c r="G79" s="95" t="s">
        <v>242</v>
      </c>
      <c r="H79" s="95" t="s">
        <v>242</v>
      </c>
      <c r="I79" s="95" t="s">
        <v>242</v>
      </c>
      <c r="J79" s="95" t="s">
        <v>242</v>
      </c>
      <c r="K79" s="95" t="s">
        <v>242</v>
      </c>
      <c r="L79" s="95" t="s">
        <v>242</v>
      </c>
      <c r="M79" s="96" t="s">
        <v>242</v>
      </c>
      <c r="O79" s="97" t="s">
        <v>245</v>
      </c>
      <c r="P79" s="98"/>
      <c r="Q79" s="98"/>
      <c r="R79" s="98" t="s">
        <v>245</v>
      </c>
      <c r="S79" s="98" t="s">
        <v>246</v>
      </c>
      <c r="T79" s="98" t="s">
        <v>243</v>
      </c>
      <c r="U79" s="98"/>
      <c r="V79" s="98"/>
      <c r="W79" s="98" t="s">
        <v>246</v>
      </c>
      <c r="X79" s="99"/>
      <c r="Y79" s="99"/>
      <c r="Z79" s="99"/>
      <c r="AA79" s="99"/>
      <c r="AB79" s="99"/>
      <c r="AC79" s="99"/>
      <c r="AD79" s="98"/>
      <c r="AE79" s="98"/>
      <c r="AF79" s="98"/>
      <c r="AG79" s="98" t="s">
        <v>246</v>
      </c>
      <c r="AH79" s="98"/>
    </row>
    <row r="80" spans="1:34" ht="15.75" x14ac:dyDescent="0.25">
      <c r="A80" s="86"/>
      <c r="B80" s="105" t="s">
        <v>421</v>
      </c>
      <c r="C80" s="108">
        <v>41000</v>
      </c>
      <c r="D80" s="92" t="s">
        <v>422</v>
      </c>
      <c r="E80" s="106" t="s">
        <v>423</v>
      </c>
      <c r="F80" s="94"/>
      <c r="G80" s="95"/>
      <c r="H80" s="95" t="s">
        <v>242</v>
      </c>
      <c r="I80" s="95" t="s">
        <v>242</v>
      </c>
      <c r="J80" s="95" t="s">
        <v>242</v>
      </c>
      <c r="K80" s="95" t="s">
        <v>242</v>
      </c>
      <c r="L80" s="95"/>
      <c r="M80" s="96" t="s">
        <v>242</v>
      </c>
      <c r="O80" s="97" t="s">
        <v>245</v>
      </c>
      <c r="P80" s="98"/>
      <c r="Q80" s="98"/>
      <c r="R80" s="98" t="s">
        <v>246</v>
      </c>
      <c r="S80" s="98" t="s">
        <v>246</v>
      </c>
      <c r="T80" s="98" t="s">
        <v>243</v>
      </c>
      <c r="U80" s="98" t="s">
        <v>246</v>
      </c>
      <c r="V80" s="98"/>
      <c r="W80" s="98" t="s">
        <v>246</v>
      </c>
      <c r="X80" s="99"/>
      <c r="Y80" s="99"/>
      <c r="Z80" s="99"/>
      <c r="AA80" s="99"/>
      <c r="AB80" s="99"/>
      <c r="AC80" s="99"/>
      <c r="AD80" s="98"/>
      <c r="AE80" s="98"/>
      <c r="AF80" s="98"/>
      <c r="AG80" s="98" t="s">
        <v>245</v>
      </c>
      <c r="AH80" s="98"/>
    </row>
    <row r="81" spans="1:34" ht="15.75" x14ac:dyDescent="0.25">
      <c r="A81" s="86"/>
      <c r="B81" s="92"/>
      <c r="C81" s="108">
        <v>41001</v>
      </c>
      <c r="D81" s="92" t="s">
        <v>424</v>
      </c>
      <c r="E81" s="106" t="s">
        <v>341</v>
      </c>
      <c r="F81" s="94"/>
      <c r="G81" s="95"/>
      <c r="H81" s="95" t="s">
        <v>242</v>
      </c>
      <c r="I81" s="95" t="s">
        <v>242</v>
      </c>
      <c r="J81" s="95" t="s">
        <v>242</v>
      </c>
      <c r="K81" s="95"/>
      <c r="L81" s="95"/>
      <c r="M81" s="96" t="s">
        <v>242</v>
      </c>
      <c r="O81" s="97" t="s">
        <v>245</v>
      </c>
      <c r="P81" s="98"/>
      <c r="Q81" s="98"/>
      <c r="R81" s="98" t="s">
        <v>246</v>
      </c>
      <c r="S81" s="98" t="s">
        <v>246</v>
      </c>
      <c r="T81" s="98" t="s">
        <v>245</v>
      </c>
      <c r="U81" s="98" t="s">
        <v>243</v>
      </c>
      <c r="V81" s="98"/>
      <c r="W81" s="98" t="s">
        <v>246</v>
      </c>
      <c r="X81" s="99"/>
      <c r="Y81" s="99"/>
      <c r="Z81" s="99"/>
      <c r="AA81" s="99"/>
      <c r="AB81" s="99"/>
      <c r="AC81" s="99"/>
      <c r="AD81" s="98"/>
      <c r="AE81" s="98"/>
      <c r="AF81" s="98"/>
      <c r="AG81" s="98" t="s">
        <v>246</v>
      </c>
      <c r="AH81" s="98"/>
    </row>
    <row r="82" spans="1:34" ht="15.75" x14ac:dyDescent="0.25">
      <c r="A82" s="86"/>
      <c r="B82" s="92"/>
      <c r="C82" s="108">
        <v>41002</v>
      </c>
      <c r="D82" s="92" t="s">
        <v>425</v>
      </c>
      <c r="E82" s="106" t="s">
        <v>426</v>
      </c>
      <c r="F82" s="94"/>
      <c r="G82" s="95"/>
      <c r="H82" s="95" t="s">
        <v>242</v>
      </c>
      <c r="I82" s="95" t="s">
        <v>242</v>
      </c>
      <c r="J82" s="95" t="s">
        <v>242</v>
      </c>
      <c r="K82" s="95"/>
      <c r="L82" s="95"/>
      <c r="M82" s="96" t="s">
        <v>242</v>
      </c>
      <c r="O82" s="97" t="s">
        <v>245</v>
      </c>
      <c r="P82" s="98"/>
      <c r="Q82" s="98"/>
      <c r="R82" s="98"/>
      <c r="S82" s="98" t="s">
        <v>246</v>
      </c>
      <c r="T82" s="98" t="s">
        <v>245</v>
      </c>
      <c r="U82" s="98" t="s">
        <v>246</v>
      </c>
      <c r="V82" s="98"/>
      <c r="W82" s="98"/>
      <c r="X82" s="99"/>
      <c r="Y82" s="99"/>
      <c r="Z82" s="99"/>
      <c r="AA82" s="99"/>
      <c r="AB82" s="99"/>
      <c r="AC82" s="99"/>
      <c r="AD82" s="98"/>
      <c r="AE82" s="98"/>
      <c r="AF82" s="98"/>
      <c r="AG82" s="98" t="s">
        <v>246</v>
      </c>
      <c r="AH82" s="98"/>
    </row>
    <row r="83" spans="1:34" ht="15.75" x14ac:dyDescent="0.25">
      <c r="A83" s="86"/>
      <c r="B83" s="92"/>
      <c r="C83" s="108">
        <v>41003</v>
      </c>
      <c r="D83" s="92" t="s">
        <v>427</v>
      </c>
      <c r="E83" s="106" t="s">
        <v>428</v>
      </c>
      <c r="F83" s="94"/>
      <c r="G83" s="95"/>
      <c r="H83" s="95"/>
      <c r="I83" s="95" t="s">
        <v>242</v>
      </c>
      <c r="J83" s="95" t="s">
        <v>242</v>
      </c>
      <c r="K83" s="95" t="s">
        <v>242</v>
      </c>
      <c r="L83" s="95"/>
      <c r="M83" s="96" t="s">
        <v>242</v>
      </c>
      <c r="O83" s="97" t="s">
        <v>245</v>
      </c>
      <c r="P83" s="98"/>
      <c r="Q83" s="98"/>
      <c r="R83" s="98"/>
      <c r="S83" s="98"/>
      <c r="T83" s="98" t="s">
        <v>243</v>
      </c>
      <c r="U83" s="98" t="s">
        <v>246</v>
      </c>
      <c r="V83" s="98"/>
      <c r="W83" s="98"/>
      <c r="X83" s="99"/>
      <c r="Y83" s="99"/>
      <c r="Z83" s="99"/>
      <c r="AA83" s="99"/>
      <c r="AB83" s="99"/>
      <c r="AC83" s="99"/>
      <c r="AD83" s="98"/>
      <c r="AE83" s="98"/>
      <c r="AF83" s="98"/>
      <c r="AG83" s="98" t="s">
        <v>245</v>
      </c>
      <c r="AH83" s="98"/>
    </row>
    <row r="84" spans="1:34" ht="15.75" x14ac:dyDescent="0.25">
      <c r="A84" s="86"/>
      <c r="B84" s="105" t="s">
        <v>429</v>
      </c>
      <c r="C84" s="108">
        <v>41030</v>
      </c>
      <c r="D84" s="92" t="s">
        <v>430</v>
      </c>
      <c r="E84" s="106" t="s">
        <v>431</v>
      </c>
      <c r="F84" s="94"/>
      <c r="G84" s="95"/>
      <c r="H84" s="95"/>
      <c r="I84" s="95" t="s">
        <v>242</v>
      </c>
      <c r="J84" s="95" t="s">
        <v>242</v>
      </c>
      <c r="K84" s="95" t="s">
        <v>242</v>
      </c>
      <c r="L84" s="95" t="s">
        <v>242</v>
      </c>
      <c r="M84" s="96" t="s">
        <v>242</v>
      </c>
      <c r="O84" s="97" t="s">
        <v>245</v>
      </c>
      <c r="P84" s="98" t="s">
        <v>244</v>
      </c>
      <c r="Q84" s="98"/>
      <c r="R84" s="98"/>
      <c r="S84" s="98" t="s">
        <v>246</v>
      </c>
      <c r="T84" s="98" t="s">
        <v>243</v>
      </c>
      <c r="U84" s="98"/>
      <c r="V84" s="98"/>
      <c r="W84" s="98" t="s">
        <v>243</v>
      </c>
      <c r="X84" s="99" t="s">
        <v>244</v>
      </c>
      <c r="Y84" s="99" t="s">
        <v>244</v>
      </c>
      <c r="Z84" s="99" t="s">
        <v>244</v>
      </c>
      <c r="AA84" s="99" t="s">
        <v>244</v>
      </c>
      <c r="AB84" s="99" t="s">
        <v>244</v>
      </c>
      <c r="AC84" s="99" t="s">
        <v>244</v>
      </c>
      <c r="AD84" s="98"/>
      <c r="AE84" s="98"/>
      <c r="AF84" s="98"/>
      <c r="AG84" s="98" t="s">
        <v>245</v>
      </c>
      <c r="AH84" s="98"/>
    </row>
    <row r="85" spans="1:34" ht="15.75" x14ac:dyDescent="0.25">
      <c r="A85" s="86"/>
      <c r="B85" s="105" t="s">
        <v>432</v>
      </c>
      <c r="C85" s="108">
        <v>41061</v>
      </c>
      <c r="D85" s="92" t="s">
        <v>433</v>
      </c>
      <c r="E85" s="106" t="s">
        <v>263</v>
      </c>
      <c r="F85" s="94"/>
      <c r="G85" s="95"/>
      <c r="H85" s="95" t="s">
        <v>242</v>
      </c>
      <c r="I85" s="95" t="s">
        <v>242</v>
      </c>
      <c r="J85" s="95" t="s">
        <v>242</v>
      </c>
      <c r="K85" s="95" t="s">
        <v>242</v>
      </c>
      <c r="L85" s="95" t="s">
        <v>242</v>
      </c>
      <c r="M85" s="96" t="s">
        <v>242</v>
      </c>
      <c r="O85" s="97" t="s">
        <v>245</v>
      </c>
      <c r="P85" s="98"/>
      <c r="Q85" s="98"/>
      <c r="R85" s="98"/>
      <c r="S85" s="98" t="s">
        <v>246</v>
      </c>
      <c r="T85" s="98" t="s">
        <v>246</v>
      </c>
      <c r="U85" s="98" t="s">
        <v>246</v>
      </c>
      <c r="V85" s="98"/>
      <c r="W85" s="98"/>
      <c r="X85" s="99"/>
      <c r="Y85" s="99"/>
      <c r="Z85" s="99"/>
      <c r="AA85" s="99"/>
      <c r="AB85" s="99"/>
      <c r="AC85" s="99"/>
      <c r="AD85" s="98"/>
      <c r="AE85" s="98"/>
      <c r="AF85" s="98"/>
      <c r="AG85" s="98" t="s">
        <v>245</v>
      </c>
      <c r="AH85" s="98"/>
    </row>
    <row r="86" spans="1:34" ht="15.75" x14ac:dyDescent="0.25">
      <c r="A86" s="86"/>
      <c r="B86" s="92"/>
      <c r="C86" s="108">
        <v>41062</v>
      </c>
      <c r="D86" s="92" t="s">
        <v>434</v>
      </c>
      <c r="E86" s="106" t="s">
        <v>414</v>
      </c>
      <c r="F86" s="94"/>
      <c r="G86" s="95"/>
      <c r="H86" s="95" t="s">
        <v>242</v>
      </c>
      <c r="I86" s="95" t="s">
        <v>242</v>
      </c>
      <c r="J86" s="95" t="s">
        <v>242</v>
      </c>
      <c r="K86" s="95" t="s">
        <v>242</v>
      </c>
      <c r="L86" s="95"/>
      <c r="M86" s="96"/>
      <c r="O86" s="97" t="s">
        <v>245</v>
      </c>
      <c r="P86" s="98" t="s">
        <v>244</v>
      </c>
      <c r="Q86" s="98"/>
      <c r="R86" s="98"/>
      <c r="S86" s="98" t="s">
        <v>246</v>
      </c>
      <c r="T86" s="98" t="s">
        <v>246</v>
      </c>
      <c r="U86" s="98" t="s">
        <v>246</v>
      </c>
      <c r="V86" s="98"/>
      <c r="W86" s="98"/>
      <c r="X86" s="99" t="s">
        <v>244</v>
      </c>
      <c r="Y86" s="99" t="s">
        <v>244</v>
      </c>
      <c r="Z86" s="99" t="s">
        <v>244</v>
      </c>
      <c r="AA86" s="99" t="s">
        <v>244</v>
      </c>
      <c r="AB86" s="99" t="s">
        <v>244</v>
      </c>
      <c r="AC86" s="99" t="s">
        <v>244</v>
      </c>
      <c r="AD86" s="98"/>
      <c r="AE86" s="98"/>
      <c r="AF86" s="98"/>
      <c r="AG86" s="98" t="s">
        <v>245</v>
      </c>
      <c r="AH86" s="98"/>
    </row>
    <row r="87" spans="1:34" ht="15.75" x14ac:dyDescent="0.25">
      <c r="A87" s="86"/>
      <c r="B87" s="105" t="s">
        <v>435</v>
      </c>
      <c r="C87" s="108">
        <v>41091</v>
      </c>
      <c r="D87" s="92" t="s">
        <v>436</v>
      </c>
      <c r="E87" s="106" t="s">
        <v>426</v>
      </c>
      <c r="F87" s="94"/>
      <c r="G87" s="95"/>
      <c r="H87" s="95"/>
      <c r="I87" s="95"/>
      <c r="J87" s="95"/>
      <c r="K87" s="95"/>
      <c r="L87" s="95"/>
      <c r="M87" s="96" t="s">
        <v>242</v>
      </c>
      <c r="O87" s="97" t="s">
        <v>245</v>
      </c>
      <c r="P87" s="98"/>
      <c r="Q87" s="98"/>
      <c r="R87" s="98" t="s">
        <v>246</v>
      </c>
      <c r="S87" s="98" t="s">
        <v>246</v>
      </c>
      <c r="T87" s="98" t="s">
        <v>245</v>
      </c>
      <c r="U87" s="98" t="s">
        <v>246</v>
      </c>
      <c r="V87" s="98"/>
      <c r="W87" s="98"/>
      <c r="X87" s="99"/>
      <c r="Y87" s="99"/>
      <c r="Z87" s="99"/>
      <c r="AA87" s="99"/>
      <c r="AB87" s="99"/>
      <c r="AC87" s="99"/>
      <c r="AD87" s="98"/>
      <c r="AE87" s="98"/>
      <c r="AF87" s="98"/>
      <c r="AG87" s="98" t="s">
        <v>246</v>
      </c>
      <c r="AH87" s="98" t="s">
        <v>243</v>
      </c>
    </row>
    <row r="88" spans="1:34" ht="15.75" x14ac:dyDescent="0.25">
      <c r="A88" s="86"/>
      <c r="B88" s="87"/>
      <c r="C88" s="77"/>
      <c r="D88" s="88" t="s">
        <v>437</v>
      </c>
      <c r="E88" s="89"/>
      <c r="F88" s="94"/>
      <c r="G88" s="95"/>
      <c r="H88" s="95"/>
      <c r="I88" s="95"/>
      <c r="J88" s="95"/>
      <c r="K88" s="95"/>
      <c r="L88" s="95"/>
      <c r="M88" s="96"/>
      <c r="O88" s="101"/>
      <c r="P88" s="102"/>
      <c r="Q88" s="102"/>
      <c r="R88" s="102"/>
      <c r="S88" s="102"/>
      <c r="T88" s="102"/>
      <c r="U88" s="102"/>
      <c r="V88" s="102"/>
      <c r="W88" s="102"/>
      <c r="X88" s="103"/>
      <c r="Y88" s="103"/>
      <c r="Z88" s="103"/>
      <c r="AA88" s="103"/>
      <c r="AB88" s="103"/>
      <c r="AC88" s="103"/>
      <c r="AD88" s="102"/>
      <c r="AE88" s="102"/>
      <c r="AF88" s="102"/>
      <c r="AG88" s="104"/>
      <c r="AH88" s="102"/>
    </row>
    <row r="89" spans="1:34" ht="15.75" x14ac:dyDescent="0.25">
      <c r="A89" s="86"/>
      <c r="B89" s="105" t="s">
        <v>438</v>
      </c>
      <c r="C89" s="108">
        <v>41275</v>
      </c>
      <c r="D89" s="92" t="s">
        <v>439</v>
      </c>
      <c r="E89" s="106" t="s">
        <v>440</v>
      </c>
      <c r="F89" s="94"/>
      <c r="G89" s="95" t="s">
        <v>242</v>
      </c>
      <c r="H89" s="95" t="s">
        <v>242</v>
      </c>
      <c r="I89" s="95" t="s">
        <v>242</v>
      </c>
      <c r="J89" s="95" t="s">
        <v>242</v>
      </c>
      <c r="K89" s="95" t="s">
        <v>242</v>
      </c>
      <c r="L89" s="95"/>
      <c r="M89" s="96"/>
      <c r="O89" s="97" t="s">
        <v>245</v>
      </c>
      <c r="P89" s="98"/>
      <c r="Q89" s="98"/>
      <c r="R89" s="98"/>
      <c r="S89" s="98" t="s">
        <v>246</v>
      </c>
      <c r="T89" s="98" t="s">
        <v>243</v>
      </c>
      <c r="U89" s="98" t="s">
        <v>246</v>
      </c>
      <c r="V89" s="98"/>
      <c r="W89" s="98"/>
      <c r="X89" s="99"/>
      <c r="Y89" s="99"/>
      <c r="Z89" s="99"/>
      <c r="AA89" s="99"/>
      <c r="AB89" s="99"/>
      <c r="AC89" s="99"/>
      <c r="AD89" s="98"/>
      <c r="AE89" s="98"/>
      <c r="AF89" s="98"/>
      <c r="AG89" s="98" t="s">
        <v>245</v>
      </c>
      <c r="AH89" s="98"/>
    </row>
    <row r="90" spans="1:34" ht="15.75" x14ac:dyDescent="0.25">
      <c r="A90" s="86"/>
      <c r="B90" s="92"/>
      <c r="C90" s="108">
        <v>41276</v>
      </c>
      <c r="D90" s="92" t="s">
        <v>441</v>
      </c>
      <c r="E90" s="106" t="s">
        <v>440</v>
      </c>
      <c r="F90" s="94"/>
      <c r="G90" s="95" t="s">
        <v>242</v>
      </c>
      <c r="H90" s="95" t="s">
        <v>242</v>
      </c>
      <c r="I90" s="95" t="s">
        <v>242</v>
      </c>
      <c r="J90" s="95" t="s">
        <v>242</v>
      </c>
      <c r="K90" s="95" t="s">
        <v>242</v>
      </c>
      <c r="L90" s="95"/>
      <c r="M90" s="96" t="s">
        <v>242</v>
      </c>
      <c r="O90" s="97" t="s">
        <v>245</v>
      </c>
      <c r="P90" s="98"/>
      <c r="Q90" s="98"/>
      <c r="R90" s="98"/>
      <c r="S90" s="98" t="s">
        <v>246</v>
      </c>
      <c r="T90" s="98" t="s">
        <v>243</v>
      </c>
      <c r="U90" s="98"/>
      <c r="V90" s="98"/>
      <c r="W90" s="98"/>
      <c r="X90" s="99"/>
      <c r="Y90" s="99"/>
      <c r="Z90" s="99"/>
      <c r="AA90" s="99"/>
      <c r="AB90" s="99"/>
      <c r="AC90" s="99"/>
      <c r="AD90" s="98"/>
      <c r="AE90" s="98"/>
      <c r="AF90" s="98"/>
      <c r="AG90" s="98" t="s">
        <v>245</v>
      </c>
      <c r="AH90" s="98"/>
    </row>
    <row r="91" spans="1:34" ht="15.75" x14ac:dyDescent="0.25">
      <c r="A91" s="86"/>
      <c r="B91" s="92"/>
      <c r="C91" s="108">
        <v>41277</v>
      </c>
      <c r="D91" s="92" t="s">
        <v>442</v>
      </c>
      <c r="E91" s="106" t="s">
        <v>443</v>
      </c>
      <c r="F91" s="94"/>
      <c r="G91" s="95"/>
      <c r="H91" s="95" t="s">
        <v>242</v>
      </c>
      <c r="I91" s="95"/>
      <c r="J91" s="95"/>
      <c r="K91" s="95"/>
      <c r="L91" s="95"/>
      <c r="M91" s="96"/>
      <c r="O91" s="97" t="s">
        <v>245</v>
      </c>
      <c r="P91" s="98"/>
      <c r="Q91" s="98"/>
      <c r="R91" s="98"/>
      <c r="S91" s="98" t="s">
        <v>246</v>
      </c>
      <c r="T91" s="98" t="s">
        <v>243</v>
      </c>
      <c r="U91" s="98"/>
      <c r="V91" s="98"/>
      <c r="W91" s="98"/>
      <c r="X91" s="99"/>
      <c r="Y91" s="99"/>
      <c r="Z91" s="99"/>
      <c r="AA91" s="99"/>
      <c r="AB91" s="99"/>
      <c r="AC91" s="99"/>
      <c r="AD91" s="98"/>
      <c r="AE91" s="98"/>
      <c r="AF91" s="98"/>
      <c r="AG91" s="98" t="s">
        <v>245</v>
      </c>
      <c r="AH91" s="98" t="s">
        <v>246</v>
      </c>
    </row>
    <row r="92" spans="1:34" ht="15.75" x14ac:dyDescent="0.25">
      <c r="A92" s="86"/>
      <c r="B92" s="105" t="s">
        <v>444</v>
      </c>
      <c r="C92" s="108">
        <v>41306</v>
      </c>
      <c r="D92" s="92" t="s">
        <v>445</v>
      </c>
      <c r="E92" s="106" t="s">
        <v>446</v>
      </c>
      <c r="F92" s="94"/>
      <c r="G92" s="95" t="s">
        <v>242</v>
      </c>
      <c r="H92" s="95" t="s">
        <v>242</v>
      </c>
      <c r="I92" s="95" t="s">
        <v>242</v>
      </c>
      <c r="J92" s="95" t="s">
        <v>242</v>
      </c>
      <c r="K92" s="95" t="s">
        <v>242</v>
      </c>
      <c r="L92" s="95"/>
      <c r="M92" s="96"/>
      <c r="O92" s="97" t="s">
        <v>245</v>
      </c>
      <c r="P92" s="98" t="s">
        <v>244</v>
      </c>
      <c r="Q92" s="98"/>
      <c r="R92" s="98"/>
      <c r="S92" s="98" t="s">
        <v>246</v>
      </c>
      <c r="T92" s="98" t="s">
        <v>245</v>
      </c>
      <c r="U92" s="98"/>
      <c r="V92" s="98"/>
      <c r="W92" s="98"/>
      <c r="X92" s="99" t="s">
        <v>244</v>
      </c>
      <c r="Y92" s="99" t="s">
        <v>244</v>
      </c>
      <c r="Z92" s="99" t="s">
        <v>244</v>
      </c>
      <c r="AA92" s="99" t="s">
        <v>244</v>
      </c>
      <c r="AB92" s="99" t="s">
        <v>244</v>
      </c>
      <c r="AC92" s="99" t="s">
        <v>244</v>
      </c>
      <c r="AD92" s="98"/>
      <c r="AE92" s="98"/>
      <c r="AF92" s="98"/>
      <c r="AG92" s="98" t="s">
        <v>246</v>
      </c>
      <c r="AH92" s="98"/>
    </row>
    <row r="93" spans="1:34" ht="15.75" x14ac:dyDescent="0.25">
      <c r="A93" s="86"/>
      <c r="B93" s="92"/>
      <c r="C93" s="108">
        <v>41307</v>
      </c>
      <c r="D93" s="92" t="s">
        <v>447</v>
      </c>
      <c r="E93" s="106" t="s">
        <v>448</v>
      </c>
      <c r="F93" s="94"/>
      <c r="G93" s="95" t="s">
        <v>242</v>
      </c>
      <c r="H93" s="95" t="s">
        <v>242</v>
      </c>
      <c r="I93" s="95" t="s">
        <v>242</v>
      </c>
      <c r="J93" s="95" t="s">
        <v>242</v>
      </c>
      <c r="K93" s="95"/>
      <c r="L93" s="95"/>
      <c r="M93" s="96" t="s">
        <v>242</v>
      </c>
      <c r="O93" s="97" t="s">
        <v>245</v>
      </c>
      <c r="P93" s="98"/>
      <c r="Q93" s="98"/>
      <c r="R93" s="98" t="s">
        <v>246</v>
      </c>
      <c r="S93" s="98" t="s">
        <v>245</v>
      </c>
      <c r="T93" s="98" t="s">
        <v>246</v>
      </c>
      <c r="U93" s="98"/>
      <c r="V93" s="98"/>
      <c r="W93" s="98"/>
      <c r="X93" s="99"/>
      <c r="Y93" s="99"/>
      <c r="Z93" s="99"/>
      <c r="AA93" s="99"/>
      <c r="AB93" s="99"/>
      <c r="AC93" s="99"/>
      <c r="AD93" s="98"/>
      <c r="AE93" s="98"/>
      <c r="AF93" s="98"/>
      <c r="AG93" s="98" t="s">
        <v>246</v>
      </c>
      <c r="AH93" s="98"/>
    </row>
    <row r="94" spans="1:34" ht="15.75" x14ac:dyDescent="0.25">
      <c r="A94" s="86"/>
      <c r="B94" s="92"/>
      <c r="C94" s="108">
        <v>41308</v>
      </c>
      <c r="D94" s="92" t="s">
        <v>449</v>
      </c>
      <c r="E94" s="106" t="s">
        <v>450</v>
      </c>
      <c r="F94" s="94"/>
      <c r="G94" s="95" t="s">
        <v>242</v>
      </c>
      <c r="H94" s="95" t="s">
        <v>242</v>
      </c>
      <c r="I94" s="95" t="s">
        <v>242</v>
      </c>
      <c r="J94" s="95" t="s">
        <v>242</v>
      </c>
      <c r="K94" s="95"/>
      <c r="L94" s="95"/>
      <c r="M94" s="96" t="s">
        <v>242</v>
      </c>
      <c r="O94" s="97" t="s">
        <v>245</v>
      </c>
      <c r="P94" s="98" t="s">
        <v>244</v>
      </c>
      <c r="Q94" s="98"/>
      <c r="R94" s="98" t="s">
        <v>246</v>
      </c>
      <c r="S94" s="98" t="s">
        <v>246</v>
      </c>
      <c r="T94" s="98" t="s">
        <v>243</v>
      </c>
      <c r="U94" s="98"/>
      <c r="V94" s="98"/>
      <c r="W94" s="98"/>
      <c r="X94" s="99" t="s">
        <v>244</v>
      </c>
      <c r="Y94" s="99" t="s">
        <v>244</v>
      </c>
      <c r="Z94" s="99" t="s">
        <v>244</v>
      </c>
      <c r="AA94" s="99" t="s">
        <v>244</v>
      </c>
      <c r="AB94" s="99" t="s">
        <v>244</v>
      </c>
      <c r="AC94" s="99" t="s">
        <v>244</v>
      </c>
      <c r="AD94" s="98" t="s">
        <v>243</v>
      </c>
      <c r="AE94" s="98"/>
      <c r="AF94" s="98"/>
      <c r="AG94" s="98" t="s">
        <v>245</v>
      </c>
      <c r="AH94" s="98"/>
    </row>
    <row r="95" spans="1:34" ht="15.75" x14ac:dyDescent="0.25">
      <c r="A95" s="86"/>
      <c r="B95" s="92"/>
      <c r="C95" s="108">
        <v>41309</v>
      </c>
      <c r="D95" s="92" t="s">
        <v>451</v>
      </c>
      <c r="E95" s="106" t="s">
        <v>452</v>
      </c>
      <c r="F95" s="94"/>
      <c r="G95" s="95"/>
      <c r="H95" s="95" t="s">
        <v>242</v>
      </c>
      <c r="I95" s="95"/>
      <c r="J95" s="95"/>
      <c r="K95" s="95"/>
      <c r="L95" s="95"/>
      <c r="M95" s="96" t="s">
        <v>242</v>
      </c>
      <c r="O95" s="97" t="s">
        <v>245</v>
      </c>
      <c r="P95" s="98"/>
      <c r="Q95" s="98"/>
      <c r="R95" s="98" t="s">
        <v>246</v>
      </c>
      <c r="S95" s="98" t="s">
        <v>246</v>
      </c>
      <c r="T95" s="98" t="s">
        <v>246</v>
      </c>
      <c r="U95" s="98"/>
      <c r="V95" s="98" t="s">
        <v>246</v>
      </c>
      <c r="W95" s="98"/>
      <c r="X95" s="99"/>
      <c r="Y95" s="99"/>
      <c r="Z95" s="99"/>
      <c r="AA95" s="99"/>
      <c r="AB95" s="99"/>
      <c r="AC95" s="99"/>
      <c r="AD95" s="98" t="s">
        <v>245</v>
      </c>
      <c r="AE95" s="98" t="s">
        <v>246</v>
      </c>
      <c r="AF95" s="98"/>
      <c r="AG95" s="98" t="s">
        <v>246</v>
      </c>
      <c r="AH95" s="98"/>
    </row>
    <row r="96" spans="1:34" ht="15.75" x14ac:dyDescent="0.25">
      <c r="A96" s="86"/>
      <c r="B96" s="87"/>
      <c r="C96" s="77"/>
      <c r="D96" s="88" t="s">
        <v>453</v>
      </c>
      <c r="E96" s="89"/>
      <c r="F96" s="94"/>
      <c r="G96" s="95"/>
      <c r="H96" s="95"/>
      <c r="I96" s="95"/>
      <c r="J96" s="95"/>
      <c r="K96" s="95"/>
      <c r="L96" s="95"/>
      <c r="M96" s="96"/>
      <c r="O96" s="101"/>
      <c r="P96" s="102"/>
      <c r="Q96" s="102"/>
      <c r="R96" s="102"/>
      <c r="S96" s="102"/>
      <c r="T96" s="102"/>
      <c r="U96" s="102"/>
      <c r="V96" s="102"/>
      <c r="W96" s="102"/>
      <c r="X96" s="103"/>
      <c r="Y96" s="103"/>
      <c r="Z96" s="103"/>
      <c r="AA96" s="103"/>
      <c r="AB96" s="103"/>
      <c r="AC96" s="103"/>
      <c r="AD96" s="102"/>
      <c r="AE96" s="102"/>
      <c r="AF96" s="102"/>
      <c r="AG96" s="104"/>
      <c r="AH96" s="102"/>
    </row>
    <row r="97" spans="1:34" ht="15.75" x14ac:dyDescent="0.25">
      <c r="A97" s="86"/>
      <c r="B97" s="105" t="s">
        <v>454</v>
      </c>
      <c r="C97" s="108">
        <v>41640</v>
      </c>
      <c r="D97" s="92" t="s">
        <v>455</v>
      </c>
      <c r="E97" s="106" t="s">
        <v>456</v>
      </c>
      <c r="F97" s="94" t="s">
        <v>242</v>
      </c>
      <c r="G97" s="95" t="s">
        <v>242</v>
      </c>
      <c r="H97" s="95" t="s">
        <v>242</v>
      </c>
      <c r="I97" s="95" t="s">
        <v>242</v>
      </c>
      <c r="J97" s="95" t="s">
        <v>242</v>
      </c>
      <c r="K97" s="95" t="s">
        <v>242</v>
      </c>
      <c r="L97" s="95" t="s">
        <v>242</v>
      </c>
      <c r="M97" s="96" t="s">
        <v>242</v>
      </c>
      <c r="O97" s="97" t="s">
        <v>245</v>
      </c>
      <c r="P97" s="98"/>
      <c r="Q97" s="98"/>
      <c r="R97" s="98" t="s">
        <v>243</v>
      </c>
      <c r="S97" s="98" t="s">
        <v>246</v>
      </c>
      <c r="T97" s="98" t="s">
        <v>245</v>
      </c>
      <c r="U97" s="98"/>
      <c r="V97" s="98"/>
      <c r="W97" s="98" t="s">
        <v>243</v>
      </c>
      <c r="X97" s="99"/>
      <c r="Y97" s="99"/>
      <c r="Z97" s="99"/>
      <c r="AA97" s="99"/>
      <c r="AB97" s="99"/>
      <c r="AC97" s="99"/>
      <c r="AD97" s="98"/>
      <c r="AE97" s="98"/>
      <c r="AF97" s="98"/>
      <c r="AG97" s="98" t="s">
        <v>243</v>
      </c>
      <c r="AH97" s="98" t="s">
        <v>243</v>
      </c>
    </row>
    <row r="98" spans="1:34" ht="15.75" x14ac:dyDescent="0.25">
      <c r="A98" s="86"/>
      <c r="B98" s="92"/>
      <c r="C98" s="108">
        <v>41641</v>
      </c>
      <c r="D98" s="92" t="s">
        <v>457</v>
      </c>
      <c r="E98" s="106" t="s">
        <v>458</v>
      </c>
      <c r="F98" s="94"/>
      <c r="G98" s="95" t="s">
        <v>242</v>
      </c>
      <c r="H98" s="95" t="s">
        <v>242</v>
      </c>
      <c r="I98" s="95" t="s">
        <v>242</v>
      </c>
      <c r="J98" s="95"/>
      <c r="K98" s="95"/>
      <c r="L98" s="95"/>
      <c r="M98" s="96"/>
      <c r="O98" s="97" t="s">
        <v>245</v>
      </c>
      <c r="P98" s="98"/>
      <c r="Q98" s="98"/>
      <c r="R98" s="98" t="s">
        <v>243</v>
      </c>
      <c r="S98" s="98" t="s">
        <v>245</v>
      </c>
      <c r="T98" s="98" t="s">
        <v>246</v>
      </c>
      <c r="U98" s="98" t="s">
        <v>246</v>
      </c>
      <c r="V98" s="98"/>
      <c r="W98" s="98"/>
      <c r="X98" s="99"/>
      <c r="Y98" s="99"/>
      <c r="Z98" s="99"/>
      <c r="AA98" s="99"/>
      <c r="AB98" s="99"/>
      <c r="AC98" s="99"/>
      <c r="AD98" s="98"/>
      <c r="AE98" s="98"/>
      <c r="AF98" s="98"/>
      <c r="AG98" s="98" t="s">
        <v>246</v>
      </c>
      <c r="AH98" s="98" t="s">
        <v>243</v>
      </c>
    </row>
    <row r="99" spans="1:34" ht="16.5" customHeight="1" x14ac:dyDescent="0.25">
      <c r="A99" s="86"/>
      <c r="B99" s="92"/>
      <c r="C99" s="108">
        <v>41642</v>
      </c>
      <c r="D99" s="107" t="s">
        <v>459</v>
      </c>
      <c r="E99" s="93" t="s">
        <v>375</v>
      </c>
      <c r="F99" s="94"/>
      <c r="G99" s="95" t="s">
        <v>242</v>
      </c>
      <c r="H99" s="95" t="s">
        <v>242</v>
      </c>
      <c r="I99" s="95" t="s">
        <v>242</v>
      </c>
      <c r="J99" s="95"/>
      <c r="K99" s="95"/>
      <c r="L99" s="95"/>
      <c r="M99" s="96"/>
      <c r="O99" s="97" t="s">
        <v>245</v>
      </c>
      <c r="P99" s="98"/>
      <c r="Q99" s="98"/>
      <c r="R99" s="98"/>
      <c r="S99" s="98" t="s">
        <v>246</v>
      </c>
      <c r="T99" s="98" t="s">
        <v>243</v>
      </c>
      <c r="U99" s="98" t="s">
        <v>246</v>
      </c>
      <c r="V99" s="98"/>
      <c r="W99" s="98"/>
      <c r="X99" s="99"/>
      <c r="Y99" s="99"/>
      <c r="Z99" s="99"/>
      <c r="AA99" s="99"/>
      <c r="AB99" s="99"/>
      <c r="AC99" s="99"/>
      <c r="AD99" s="98"/>
      <c r="AE99" s="98"/>
      <c r="AF99" s="98"/>
      <c r="AG99" s="98" t="s">
        <v>245</v>
      </c>
      <c r="AH99" s="98"/>
    </row>
    <row r="100" spans="1:34" ht="15.75" x14ac:dyDescent="0.25">
      <c r="A100" s="86"/>
      <c r="B100" s="92"/>
      <c r="C100" s="108">
        <v>41671</v>
      </c>
      <c r="D100" s="92" t="s">
        <v>460</v>
      </c>
      <c r="E100" s="106" t="s">
        <v>461</v>
      </c>
      <c r="F100" s="94" t="s">
        <v>242</v>
      </c>
      <c r="G100" s="95" t="s">
        <v>242</v>
      </c>
      <c r="H100" s="95" t="s">
        <v>242</v>
      </c>
      <c r="I100" s="95" t="s">
        <v>242</v>
      </c>
      <c r="J100" s="95" t="s">
        <v>242</v>
      </c>
      <c r="K100" s="95" t="s">
        <v>242</v>
      </c>
      <c r="L100" s="95" t="s">
        <v>242</v>
      </c>
      <c r="M100" s="96" t="s">
        <v>242</v>
      </c>
      <c r="O100" s="97" t="s">
        <v>245</v>
      </c>
      <c r="P100" s="98"/>
      <c r="Q100" s="98"/>
      <c r="R100" s="98" t="s">
        <v>243</v>
      </c>
      <c r="S100" s="98" t="s">
        <v>246</v>
      </c>
      <c r="T100" s="98" t="s">
        <v>246</v>
      </c>
      <c r="U100" s="98"/>
      <c r="V100" s="98"/>
      <c r="W100" s="98"/>
      <c r="X100" s="99"/>
      <c r="Y100" s="99"/>
      <c r="Z100" s="99"/>
      <c r="AA100" s="99"/>
      <c r="AB100" s="99"/>
      <c r="AC100" s="99"/>
      <c r="AD100" s="98"/>
      <c r="AE100" s="98"/>
      <c r="AF100" s="98"/>
      <c r="AG100" s="98" t="s">
        <v>246</v>
      </c>
      <c r="AH100" s="98" t="s">
        <v>245</v>
      </c>
    </row>
    <row r="101" spans="1:34" ht="15.75" x14ac:dyDescent="0.25">
      <c r="A101" s="86"/>
      <c r="B101" s="105" t="s">
        <v>462</v>
      </c>
      <c r="C101" s="108">
        <v>41672</v>
      </c>
      <c r="D101" s="92" t="s">
        <v>463</v>
      </c>
      <c r="E101" s="106" t="s">
        <v>410</v>
      </c>
      <c r="F101" s="94"/>
      <c r="G101" s="95"/>
      <c r="H101" s="95"/>
      <c r="I101" s="95" t="s">
        <v>242</v>
      </c>
      <c r="J101" s="95"/>
      <c r="K101" s="95"/>
      <c r="L101" s="95"/>
      <c r="M101" s="96" t="s">
        <v>242</v>
      </c>
      <c r="O101" s="97" t="s">
        <v>245</v>
      </c>
      <c r="P101" s="98"/>
      <c r="Q101" s="98"/>
      <c r="R101" s="98" t="s">
        <v>243</v>
      </c>
      <c r="S101" s="98" t="s">
        <v>246</v>
      </c>
      <c r="T101" s="98" t="s">
        <v>245</v>
      </c>
      <c r="U101" s="98"/>
      <c r="V101" s="98"/>
      <c r="W101" s="98" t="s">
        <v>243</v>
      </c>
      <c r="X101" s="99"/>
      <c r="Y101" s="99"/>
      <c r="Z101" s="99"/>
      <c r="AA101" s="99"/>
      <c r="AB101" s="99"/>
      <c r="AC101" s="99"/>
      <c r="AD101" s="98"/>
      <c r="AE101" s="98"/>
      <c r="AF101" s="98"/>
      <c r="AG101" s="98" t="s">
        <v>246</v>
      </c>
      <c r="AH101" s="98" t="s">
        <v>243</v>
      </c>
    </row>
    <row r="102" spans="1:34" ht="15.75" x14ac:dyDescent="0.25">
      <c r="A102" s="86"/>
      <c r="B102" s="92"/>
      <c r="C102" s="108">
        <v>41673</v>
      </c>
      <c r="D102" s="92" t="s">
        <v>464</v>
      </c>
      <c r="E102" s="106" t="s">
        <v>465</v>
      </c>
      <c r="F102" s="94"/>
      <c r="G102" s="95"/>
      <c r="H102" s="95" t="s">
        <v>242</v>
      </c>
      <c r="I102" s="95" t="s">
        <v>242</v>
      </c>
      <c r="J102" s="95" t="s">
        <v>242</v>
      </c>
      <c r="K102" s="95" t="s">
        <v>242</v>
      </c>
      <c r="L102" s="95" t="s">
        <v>242</v>
      </c>
      <c r="M102" s="96"/>
      <c r="O102" s="97" t="s">
        <v>245</v>
      </c>
      <c r="P102" s="98"/>
      <c r="Q102" s="98"/>
      <c r="R102" s="98"/>
      <c r="S102" s="98" t="s">
        <v>246</v>
      </c>
      <c r="T102" s="98" t="s">
        <v>245</v>
      </c>
      <c r="U102" s="98"/>
      <c r="V102" s="98"/>
      <c r="W102" s="98"/>
      <c r="X102" s="99"/>
      <c r="Y102" s="99"/>
      <c r="Z102" s="99"/>
      <c r="AA102" s="99"/>
      <c r="AB102" s="99"/>
      <c r="AC102" s="99"/>
      <c r="AD102" s="98"/>
      <c r="AE102" s="98"/>
      <c r="AF102" s="98"/>
      <c r="AG102" s="98" t="s">
        <v>246</v>
      </c>
      <c r="AH102" s="98"/>
    </row>
    <row r="103" spans="1:34" ht="15.75" x14ac:dyDescent="0.25">
      <c r="A103" s="86"/>
      <c r="B103" s="92"/>
      <c r="C103" s="108">
        <v>41674</v>
      </c>
      <c r="D103" s="92" t="s">
        <v>466</v>
      </c>
      <c r="E103" s="106" t="s">
        <v>467</v>
      </c>
      <c r="F103" s="94"/>
      <c r="G103" s="95"/>
      <c r="H103" s="95" t="s">
        <v>242</v>
      </c>
      <c r="I103" s="95" t="s">
        <v>242</v>
      </c>
      <c r="J103" s="95" t="s">
        <v>242</v>
      </c>
      <c r="K103" s="95"/>
      <c r="L103" s="95"/>
      <c r="M103" s="96"/>
      <c r="O103" s="97" t="s">
        <v>245</v>
      </c>
      <c r="P103" s="98"/>
      <c r="Q103" s="98"/>
      <c r="R103" s="98"/>
      <c r="S103" s="98" t="s">
        <v>246</v>
      </c>
      <c r="T103" s="98" t="s">
        <v>246</v>
      </c>
      <c r="U103" s="98" t="s">
        <v>246</v>
      </c>
      <c r="V103" s="98"/>
      <c r="W103" s="98"/>
      <c r="X103" s="99"/>
      <c r="Y103" s="99"/>
      <c r="Z103" s="99"/>
      <c r="AA103" s="99"/>
      <c r="AB103" s="99"/>
      <c r="AC103" s="99"/>
      <c r="AD103" s="98"/>
      <c r="AE103" s="98"/>
      <c r="AF103" s="98"/>
      <c r="AG103" s="98" t="s">
        <v>245</v>
      </c>
      <c r="AH103" s="98" t="s">
        <v>243</v>
      </c>
    </row>
    <row r="104" spans="1:34" ht="15.75" x14ac:dyDescent="0.25">
      <c r="A104" s="86"/>
      <c r="B104" s="92"/>
      <c r="C104" s="108">
        <v>41675</v>
      </c>
      <c r="D104" s="92" t="s">
        <v>468</v>
      </c>
      <c r="E104" s="106" t="s">
        <v>461</v>
      </c>
      <c r="F104" s="94" t="s">
        <v>242</v>
      </c>
      <c r="G104" s="95" t="s">
        <v>242</v>
      </c>
      <c r="H104" s="95" t="s">
        <v>242</v>
      </c>
      <c r="I104" s="95" t="s">
        <v>242</v>
      </c>
      <c r="J104" s="95" t="s">
        <v>242</v>
      </c>
      <c r="K104" s="95" t="s">
        <v>242</v>
      </c>
      <c r="L104" s="95"/>
      <c r="M104" s="96"/>
      <c r="O104" s="97" t="s">
        <v>245</v>
      </c>
      <c r="P104" s="98"/>
      <c r="Q104" s="98"/>
      <c r="R104" s="98"/>
      <c r="S104" s="98" t="s">
        <v>245</v>
      </c>
      <c r="T104" s="98" t="s">
        <v>246</v>
      </c>
      <c r="U104" s="98"/>
      <c r="V104" s="98"/>
      <c r="W104" s="98"/>
      <c r="X104" s="99"/>
      <c r="Y104" s="99"/>
      <c r="Z104" s="99"/>
      <c r="AA104" s="99"/>
      <c r="AB104" s="99"/>
      <c r="AC104" s="99"/>
      <c r="AD104" s="98"/>
      <c r="AE104" s="98"/>
      <c r="AF104" s="98"/>
      <c r="AG104" s="98" t="s">
        <v>246</v>
      </c>
      <c r="AH104" s="98" t="s">
        <v>246</v>
      </c>
    </row>
    <row r="105" spans="1:34" ht="15.75" x14ac:dyDescent="0.25">
      <c r="A105" s="86"/>
      <c r="B105" s="92"/>
      <c r="C105" s="108">
        <v>41676</v>
      </c>
      <c r="D105" s="92" t="s">
        <v>469</v>
      </c>
      <c r="E105" s="106" t="s">
        <v>371</v>
      </c>
      <c r="F105" s="94" t="s">
        <v>242</v>
      </c>
      <c r="G105" s="95"/>
      <c r="H105" s="95" t="s">
        <v>242</v>
      </c>
      <c r="I105" s="95" t="s">
        <v>242</v>
      </c>
      <c r="J105" s="95" t="s">
        <v>242</v>
      </c>
      <c r="K105" s="95"/>
      <c r="L105" s="95"/>
      <c r="M105" s="96"/>
      <c r="O105" s="97" t="s">
        <v>245</v>
      </c>
      <c r="P105" s="98"/>
      <c r="Q105" s="98"/>
      <c r="R105" s="98"/>
      <c r="S105" s="98" t="s">
        <v>246</v>
      </c>
      <c r="T105" s="98" t="s">
        <v>246</v>
      </c>
      <c r="U105" s="98"/>
      <c r="V105" s="98"/>
      <c r="W105" s="98"/>
      <c r="X105" s="99"/>
      <c r="Y105" s="99"/>
      <c r="Z105" s="99"/>
      <c r="AA105" s="99"/>
      <c r="AB105" s="99"/>
      <c r="AC105" s="99"/>
      <c r="AD105" s="98"/>
      <c r="AE105" s="98"/>
      <c r="AF105" s="98"/>
      <c r="AG105" s="98" t="s">
        <v>246</v>
      </c>
      <c r="AH105" s="98" t="s">
        <v>245</v>
      </c>
    </row>
    <row r="106" spans="1:34" ht="15.75" x14ac:dyDescent="0.25">
      <c r="A106" s="86"/>
      <c r="B106" s="92"/>
      <c r="C106" s="108">
        <v>41677</v>
      </c>
      <c r="D106" s="92" t="s">
        <v>470</v>
      </c>
      <c r="E106" s="106" t="s">
        <v>471</v>
      </c>
      <c r="F106" s="94"/>
      <c r="G106" s="95"/>
      <c r="H106" s="95" t="s">
        <v>242</v>
      </c>
      <c r="I106" s="95" t="s">
        <v>242</v>
      </c>
      <c r="J106" s="95" t="s">
        <v>242</v>
      </c>
      <c r="K106" s="95" t="s">
        <v>242</v>
      </c>
      <c r="L106" s="95"/>
      <c r="M106" s="96"/>
      <c r="O106" s="97" t="s">
        <v>245</v>
      </c>
      <c r="P106" s="98"/>
      <c r="Q106" s="98"/>
      <c r="R106" s="98"/>
      <c r="S106" s="98" t="s">
        <v>246</v>
      </c>
      <c r="T106" s="98" t="s">
        <v>246</v>
      </c>
      <c r="U106" s="98" t="s">
        <v>243</v>
      </c>
      <c r="V106" s="98"/>
      <c r="W106" s="98"/>
      <c r="X106" s="99"/>
      <c r="Y106" s="99"/>
      <c r="Z106" s="99"/>
      <c r="AA106" s="99"/>
      <c r="AB106" s="99"/>
      <c r="AC106" s="99"/>
      <c r="AD106" s="98"/>
      <c r="AE106" s="98"/>
      <c r="AF106" s="98"/>
      <c r="AG106" s="98" t="s">
        <v>246</v>
      </c>
      <c r="AH106" s="98" t="s">
        <v>245</v>
      </c>
    </row>
    <row r="107" spans="1:34" ht="15.75" x14ac:dyDescent="0.25">
      <c r="A107" s="86"/>
      <c r="B107" s="92"/>
      <c r="C107" s="108">
        <v>41678</v>
      </c>
      <c r="D107" s="92" t="s">
        <v>472</v>
      </c>
      <c r="E107" s="106" t="s">
        <v>473</v>
      </c>
      <c r="F107" s="94"/>
      <c r="G107" s="95"/>
      <c r="H107" s="95" t="s">
        <v>242</v>
      </c>
      <c r="I107" s="95" t="s">
        <v>242</v>
      </c>
      <c r="J107" s="95" t="s">
        <v>242</v>
      </c>
      <c r="K107" s="95"/>
      <c r="L107" s="95"/>
      <c r="M107" s="96"/>
      <c r="O107" s="97" t="s">
        <v>245</v>
      </c>
      <c r="P107" s="98"/>
      <c r="Q107" s="98"/>
      <c r="R107" s="98"/>
      <c r="S107" s="98" t="s">
        <v>246</v>
      </c>
      <c r="T107" s="98" t="s">
        <v>245</v>
      </c>
      <c r="U107" s="98" t="s">
        <v>246</v>
      </c>
      <c r="V107" s="98"/>
      <c r="W107" s="98"/>
      <c r="X107" s="99"/>
      <c r="Y107" s="99"/>
      <c r="Z107" s="99"/>
      <c r="AA107" s="99"/>
      <c r="AB107" s="99"/>
      <c r="AC107" s="99"/>
      <c r="AD107" s="98"/>
      <c r="AE107" s="98"/>
      <c r="AF107" s="98"/>
      <c r="AG107" s="98" t="s">
        <v>246</v>
      </c>
      <c r="AH107" s="98" t="s">
        <v>246</v>
      </c>
    </row>
    <row r="108" spans="1:34" ht="15.75" x14ac:dyDescent="0.25">
      <c r="A108" s="86"/>
      <c r="B108" s="92"/>
      <c r="C108" s="108">
        <v>41679</v>
      </c>
      <c r="D108" s="92" t="s">
        <v>474</v>
      </c>
      <c r="E108" s="106" t="s">
        <v>414</v>
      </c>
      <c r="F108" s="94"/>
      <c r="G108" s="95"/>
      <c r="H108" s="95" t="s">
        <v>242</v>
      </c>
      <c r="I108" s="95" t="s">
        <v>242</v>
      </c>
      <c r="J108" s="95" t="s">
        <v>242</v>
      </c>
      <c r="K108" s="95" t="s">
        <v>242</v>
      </c>
      <c r="L108" s="95"/>
      <c r="M108" s="96" t="s">
        <v>242</v>
      </c>
      <c r="O108" s="97" t="s">
        <v>245</v>
      </c>
      <c r="P108" s="98" t="s">
        <v>243</v>
      </c>
      <c r="Q108" s="98"/>
      <c r="R108" s="98"/>
      <c r="S108" s="98" t="s">
        <v>246</v>
      </c>
      <c r="T108" s="98" t="s">
        <v>246</v>
      </c>
      <c r="U108" s="98"/>
      <c r="V108" s="98"/>
      <c r="W108" s="98"/>
      <c r="X108" s="99" t="s">
        <v>475</v>
      </c>
      <c r="Y108" s="99" t="s">
        <v>475</v>
      </c>
      <c r="Z108" s="99" t="s">
        <v>475</v>
      </c>
      <c r="AA108" s="99" t="s">
        <v>475</v>
      </c>
      <c r="AB108" s="99" t="s">
        <v>475</v>
      </c>
      <c r="AC108" s="99" t="s">
        <v>475</v>
      </c>
      <c r="AD108" s="98"/>
      <c r="AE108" s="98"/>
      <c r="AF108" s="98"/>
      <c r="AG108" s="98" t="s">
        <v>246</v>
      </c>
      <c r="AH108" s="98" t="s">
        <v>245</v>
      </c>
    </row>
    <row r="109" spans="1:34" ht="15.75" x14ac:dyDescent="0.25">
      <c r="A109" s="86"/>
      <c r="B109" s="105" t="s">
        <v>476</v>
      </c>
      <c r="C109" s="108">
        <v>41699</v>
      </c>
      <c r="D109" s="92" t="s">
        <v>477</v>
      </c>
      <c r="E109" s="106" t="s">
        <v>473</v>
      </c>
      <c r="F109" s="94" t="s">
        <v>242</v>
      </c>
      <c r="G109" s="95"/>
      <c r="H109" s="95" t="s">
        <v>242</v>
      </c>
      <c r="I109" s="95"/>
      <c r="J109" s="95"/>
      <c r="K109" s="95"/>
      <c r="L109" s="95"/>
      <c r="M109" s="96"/>
      <c r="O109" s="97" t="s">
        <v>245</v>
      </c>
      <c r="P109" s="98"/>
      <c r="Q109" s="98"/>
      <c r="R109" s="98"/>
      <c r="S109" s="98" t="s">
        <v>245</v>
      </c>
      <c r="T109" s="98" t="s">
        <v>246</v>
      </c>
      <c r="U109" s="98" t="s">
        <v>246</v>
      </c>
      <c r="V109" s="98"/>
      <c r="W109" s="98"/>
      <c r="X109" s="99"/>
      <c r="Y109" s="99"/>
      <c r="Z109" s="99"/>
      <c r="AA109" s="99"/>
      <c r="AB109" s="99"/>
      <c r="AC109" s="99"/>
      <c r="AD109" s="98"/>
      <c r="AE109" s="98"/>
      <c r="AF109" s="98"/>
      <c r="AG109" s="98" t="s">
        <v>246</v>
      </c>
      <c r="AH109" s="98" t="s">
        <v>246</v>
      </c>
    </row>
    <row r="110" spans="1:34" ht="15.75" x14ac:dyDescent="0.25">
      <c r="A110" s="86"/>
      <c r="B110" s="87"/>
      <c r="C110" s="77"/>
      <c r="D110" s="88" t="s">
        <v>478</v>
      </c>
      <c r="E110" s="89"/>
      <c r="F110" s="94"/>
      <c r="G110" s="95"/>
      <c r="H110" s="95"/>
      <c r="I110" s="95"/>
      <c r="J110" s="95"/>
      <c r="K110" s="95"/>
      <c r="L110" s="95"/>
      <c r="M110" s="96"/>
      <c r="O110" s="101"/>
      <c r="P110" s="102"/>
      <c r="Q110" s="102"/>
      <c r="R110" s="102"/>
      <c r="S110" s="102"/>
      <c r="T110" s="102"/>
      <c r="U110" s="102"/>
      <c r="V110" s="102"/>
      <c r="W110" s="102"/>
      <c r="X110" s="103"/>
      <c r="Y110" s="103"/>
      <c r="Z110" s="103"/>
      <c r="AA110" s="103"/>
      <c r="AB110" s="103"/>
      <c r="AC110" s="103"/>
      <c r="AD110" s="102"/>
      <c r="AE110" s="102"/>
      <c r="AF110" s="102"/>
      <c r="AG110" s="104"/>
      <c r="AH110" s="102"/>
    </row>
    <row r="111" spans="1:34" ht="15.75" x14ac:dyDescent="0.25">
      <c r="A111" s="86"/>
      <c r="B111" s="105" t="s">
        <v>479</v>
      </c>
      <c r="C111" s="108">
        <v>42005</v>
      </c>
      <c r="D111" s="92" t="s">
        <v>480</v>
      </c>
      <c r="E111" s="106" t="s">
        <v>481</v>
      </c>
      <c r="F111" s="94" t="s">
        <v>242</v>
      </c>
      <c r="G111" s="95" t="s">
        <v>242</v>
      </c>
      <c r="H111" s="95" t="s">
        <v>242</v>
      </c>
      <c r="I111" s="95" t="s">
        <v>242</v>
      </c>
      <c r="J111" s="95" t="s">
        <v>242</v>
      </c>
      <c r="K111" s="95" t="s">
        <v>242</v>
      </c>
      <c r="L111" s="95" t="s">
        <v>242</v>
      </c>
      <c r="M111" s="96" t="s">
        <v>242</v>
      </c>
      <c r="O111" s="97" t="s">
        <v>245</v>
      </c>
      <c r="P111" s="98"/>
      <c r="Q111" s="98"/>
      <c r="R111" s="98" t="s">
        <v>243</v>
      </c>
      <c r="S111" s="98" t="s">
        <v>245</v>
      </c>
      <c r="T111" s="98" t="s">
        <v>246</v>
      </c>
      <c r="U111" s="98"/>
      <c r="V111" s="98"/>
      <c r="W111" s="98"/>
      <c r="X111" s="99"/>
      <c r="Y111" s="99"/>
      <c r="Z111" s="99"/>
      <c r="AA111" s="99"/>
      <c r="AB111" s="99"/>
      <c r="AC111" s="99"/>
      <c r="AD111" s="98"/>
      <c r="AE111" s="98"/>
      <c r="AF111" s="98"/>
      <c r="AG111" s="98"/>
      <c r="AH111" s="98"/>
    </row>
    <row r="112" spans="1:34" ht="15.75" x14ac:dyDescent="0.25">
      <c r="A112" s="86"/>
      <c r="B112" s="92"/>
      <c r="C112" s="108">
        <v>42006</v>
      </c>
      <c r="D112" s="92" t="s">
        <v>482</v>
      </c>
      <c r="E112" s="106" t="s">
        <v>483</v>
      </c>
      <c r="F112" s="94" t="s">
        <v>242</v>
      </c>
      <c r="G112" s="95" t="s">
        <v>242</v>
      </c>
      <c r="H112" s="95" t="s">
        <v>242</v>
      </c>
      <c r="I112" s="95" t="s">
        <v>242</v>
      </c>
      <c r="J112" s="95" t="s">
        <v>242</v>
      </c>
      <c r="K112" s="95" t="s">
        <v>242</v>
      </c>
      <c r="L112" s="95" t="s">
        <v>242</v>
      </c>
      <c r="M112" s="96" t="s">
        <v>242</v>
      </c>
      <c r="O112" s="97" t="s">
        <v>245</v>
      </c>
      <c r="P112" s="98"/>
      <c r="Q112" s="98"/>
      <c r="R112" s="98"/>
      <c r="S112" s="98" t="s">
        <v>246</v>
      </c>
      <c r="T112" s="98" t="s">
        <v>245</v>
      </c>
      <c r="U112" s="98"/>
      <c r="V112" s="98"/>
      <c r="W112" s="98"/>
      <c r="X112" s="99"/>
      <c r="Y112" s="99"/>
      <c r="Z112" s="99"/>
      <c r="AA112" s="99"/>
      <c r="AB112" s="99"/>
      <c r="AC112" s="99"/>
      <c r="AD112" s="98" t="s">
        <v>246</v>
      </c>
      <c r="AE112" s="98"/>
      <c r="AF112" s="98"/>
      <c r="AG112" s="98" t="s">
        <v>246</v>
      </c>
      <c r="AH112" s="98"/>
    </row>
    <row r="113" spans="1:34" ht="15.75" x14ac:dyDescent="0.25">
      <c r="A113" s="86"/>
      <c r="B113" s="92"/>
      <c r="C113" s="108">
        <v>42007</v>
      </c>
      <c r="D113" s="92" t="s">
        <v>484</v>
      </c>
      <c r="E113" s="106" t="s">
        <v>483</v>
      </c>
      <c r="F113" s="94" t="s">
        <v>242</v>
      </c>
      <c r="G113" s="95" t="s">
        <v>242</v>
      </c>
      <c r="H113" s="95" t="s">
        <v>242</v>
      </c>
      <c r="I113" s="95" t="s">
        <v>242</v>
      </c>
      <c r="J113" s="95" t="s">
        <v>242</v>
      </c>
      <c r="K113" s="95" t="s">
        <v>242</v>
      </c>
      <c r="L113" s="95" t="s">
        <v>242</v>
      </c>
      <c r="M113" s="96" t="s">
        <v>242</v>
      </c>
      <c r="O113" s="97" t="s">
        <v>245</v>
      </c>
      <c r="P113" s="98"/>
      <c r="Q113" s="98"/>
      <c r="R113" s="98"/>
      <c r="S113" s="98" t="s">
        <v>246</v>
      </c>
      <c r="T113" s="98" t="s">
        <v>245</v>
      </c>
      <c r="U113" s="98"/>
      <c r="V113" s="98"/>
      <c r="W113" s="98"/>
      <c r="X113" s="99"/>
      <c r="Y113" s="99"/>
      <c r="Z113" s="99"/>
      <c r="AA113" s="99"/>
      <c r="AB113" s="99"/>
      <c r="AC113" s="99"/>
      <c r="AD113" s="98"/>
      <c r="AE113" s="98"/>
      <c r="AF113" s="98"/>
      <c r="AG113" s="98" t="s">
        <v>246</v>
      </c>
      <c r="AH113" s="98"/>
    </row>
    <row r="114" spans="1:34" ht="15.75" x14ac:dyDescent="0.25">
      <c r="A114" s="86"/>
      <c r="B114" s="105" t="s">
        <v>485</v>
      </c>
      <c r="C114" s="108">
        <v>42036</v>
      </c>
      <c r="D114" s="92" t="s">
        <v>486</v>
      </c>
      <c r="E114" s="106" t="s">
        <v>487</v>
      </c>
      <c r="F114" s="94"/>
      <c r="G114" s="95"/>
      <c r="H114" s="95"/>
      <c r="I114" s="95"/>
      <c r="J114" s="95"/>
      <c r="K114" s="95"/>
      <c r="L114" s="95"/>
      <c r="M114" s="96" t="s">
        <v>242</v>
      </c>
      <c r="O114" s="97" t="s">
        <v>245</v>
      </c>
      <c r="P114" s="98"/>
      <c r="Q114" s="98"/>
      <c r="R114" s="98"/>
      <c r="S114" s="98"/>
      <c r="T114" s="98" t="s">
        <v>246</v>
      </c>
      <c r="U114" s="98" t="s">
        <v>243</v>
      </c>
      <c r="V114" s="98"/>
      <c r="W114" s="98"/>
      <c r="X114" s="99"/>
      <c r="Y114" s="99"/>
      <c r="Z114" s="99"/>
      <c r="AA114" s="99"/>
      <c r="AB114" s="99"/>
      <c r="AC114" s="99"/>
      <c r="AD114" s="98"/>
      <c r="AE114" s="98"/>
      <c r="AF114" s="98"/>
      <c r="AG114" s="98" t="s">
        <v>245</v>
      </c>
      <c r="AH114" s="98"/>
    </row>
    <row r="115" spans="1:34" ht="15.75" x14ac:dyDescent="0.25">
      <c r="A115" s="86"/>
      <c r="B115" s="92"/>
      <c r="C115" s="108">
        <v>42037</v>
      </c>
      <c r="D115" s="92" t="s">
        <v>488</v>
      </c>
      <c r="E115" s="106" t="s">
        <v>483</v>
      </c>
      <c r="F115" s="94" t="s">
        <v>242</v>
      </c>
      <c r="G115" s="95" t="s">
        <v>242</v>
      </c>
      <c r="H115" s="95" t="s">
        <v>242</v>
      </c>
      <c r="I115" s="95" t="s">
        <v>242</v>
      </c>
      <c r="J115" s="95" t="s">
        <v>242</v>
      </c>
      <c r="K115" s="95" t="s">
        <v>242</v>
      </c>
      <c r="L115" s="95" t="s">
        <v>242</v>
      </c>
      <c r="M115" s="96" t="s">
        <v>242</v>
      </c>
      <c r="O115" s="97" t="s">
        <v>245</v>
      </c>
      <c r="P115" s="98"/>
      <c r="Q115" s="98"/>
      <c r="R115" s="98"/>
      <c r="S115" s="98" t="s">
        <v>246</v>
      </c>
      <c r="T115" s="98" t="s">
        <v>246</v>
      </c>
      <c r="U115" s="98"/>
      <c r="V115" s="98"/>
      <c r="W115" s="98"/>
      <c r="X115" s="99"/>
      <c r="Y115" s="99"/>
      <c r="Z115" s="99"/>
      <c r="AA115" s="99"/>
      <c r="AB115" s="99"/>
      <c r="AC115" s="99"/>
      <c r="AD115" s="98"/>
      <c r="AE115" s="98"/>
      <c r="AF115" s="98"/>
      <c r="AG115" s="98" t="s">
        <v>245</v>
      </c>
      <c r="AH115" s="98"/>
    </row>
    <row r="116" spans="1:34" ht="15.75" x14ac:dyDescent="0.25">
      <c r="A116" s="86"/>
      <c r="B116" s="87"/>
      <c r="C116" s="77"/>
      <c r="D116" s="88" t="s">
        <v>489</v>
      </c>
      <c r="E116" s="89"/>
      <c r="F116" s="94"/>
      <c r="G116" s="95"/>
      <c r="H116" s="95"/>
      <c r="I116" s="95"/>
      <c r="J116" s="95"/>
      <c r="K116" s="95"/>
      <c r="L116" s="95"/>
      <c r="M116" s="96"/>
      <c r="O116" s="101"/>
      <c r="P116" s="102"/>
      <c r="Q116" s="102"/>
      <c r="R116" s="102"/>
      <c r="S116" s="102"/>
      <c r="T116" s="102"/>
      <c r="U116" s="102"/>
      <c r="V116" s="102"/>
      <c r="W116" s="102"/>
      <c r="X116" s="103"/>
      <c r="Y116" s="103"/>
      <c r="Z116" s="103"/>
      <c r="AA116" s="103"/>
      <c r="AB116" s="103"/>
      <c r="AC116" s="103"/>
      <c r="AD116" s="102"/>
      <c r="AE116" s="102"/>
      <c r="AF116" s="102"/>
      <c r="AG116" s="104"/>
      <c r="AH116" s="102"/>
    </row>
    <row r="117" spans="1:34" ht="15.75" x14ac:dyDescent="0.25">
      <c r="A117" s="86"/>
      <c r="B117" s="105" t="s">
        <v>490</v>
      </c>
      <c r="C117" s="108">
        <v>42370</v>
      </c>
      <c r="D117" s="92" t="s">
        <v>491</v>
      </c>
      <c r="E117" s="106" t="s">
        <v>260</v>
      </c>
      <c r="F117" s="94"/>
      <c r="G117" s="95"/>
      <c r="H117" s="95" t="s">
        <v>242</v>
      </c>
      <c r="I117" s="95" t="s">
        <v>242</v>
      </c>
      <c r="J117" s="95" t="s">
        <v>242</v>
      </c>
      <c r="K117" s="95" t="s">
        <v>242</v>
      </c>
      <c r="L117" s="95" t="s">
        <v>242</v>
      </c>
      <c r="M117" s="96" t="s">
        <v>242</v>
      </c>
      <c r="O117" s="97" t="s">
        <v>245</v>
      </c>
      <c r="P117" s="98"/>
      <c r="Q117" s="98"/>
      <c r="R117" s="98"/>
      <c r="S117" s="98" t="s">
        <v>245</v>
      </c>
      <c r="T117" s="98" t="s">
        <v>246</v>
      </c>
      <c r="U117" s="98"/>
      <c r="V117" s="98" t="s">
        <v>246</v>
      </c>
      <c r="W117" s="98"/>
      <c r="X117" s="99"/>
      <c r="Y117" s="99"/>
      <c r="Z117" s="99"/>
      <c r="AA117" s="99"/>
      <c r="AB117" s="99"/>
      <c r="AC117" s="99"/>
      <c r="AD117" s="98" t="s">
        <v>243</v>
      </c>
      <c r="AE117" s="98"/>
      <c r="AF117" s="98" t="s">
        <v>246</v>
      </c>
      <c r="AG117" s="98" t="s">
        <v>246</v>
      </c>
      <c r="AH117" s="98"/>
    </row>
    <row r="118" spans="1:34" ht="15.75" x14ac:dyDescent="0.25">
      <c r="A118" s="86"/>
      <c r="B118" s="92"/>
      <c r="C118" s="108">
        <v>42371</v>
      </c>
      <c r="D118" s="92" t="s">
        <v>492</v>
      </c>
      <c r="E118" s="106" t="s">
        <v>260</v>
      </c>
      <c r="F118" s="94" t="s">
        <v>242</v>
      </c>
      <c r="G118" s="95" t="s">
        <v>242</v>
      </c>
      <c r="H118" s="95" t="s">
        <v>242</v>
      </c>
      <c r="I118" s="95" t="s">
        <v>242</v>
      </c>
      <c r="J118" s="95" t="s">
        <v>242</v>
      </c>
      <c r="K118" s="95" t="s">
        <v>242</v>
      </c>
      <c r="L118" s="95" t="s">
        <v>242</v>
      </c>
      <c r="M118" s="96" t="s">
        <v>242</v>
      </c>
      <c r="O118" s="97" t="s">
        <v>245</v>
      </c>
      <c r="P118" s="98" t="s">
        <v>244</v>
      </c>
      <c r="Q118" s="98"/>
      <c r="R118" s="98"/>
      <c r="S118" s="98" t="s">
        <v>246</v>
      </c>
      <c r="T118" s="98" t="s">
        <v>245</v>
      </c>
      <c r="U118" s="98" t="s">
        <v>246</v>
      </c>
      <c r="V118" s="98"/>
      <c r="W118" s="98"/>
      <c r="X118" s="99" t="s">
        <v>244</v>
      </c>
      <c r="Y118" s="99" t="s">
        <v>244</v>
      </c>
      <c r="Z118" s="99" t="s">
        <v>244</v>
      </c>
      <c r="AA118" s="99" t="s">
        <v>244</v>
      </c>
      <c r="AB118" s="99" t="s">
        <v>244</v>
      </c>
      <c r="AC118" s="99" t="s">
        <v>244</v>
      </c>
      <c r="AD118" s="98"/>
      <c r="AE118" s="98"/>
      <c r="AF118" s="98" t="s">
        <v>246</v>
      </c>
      <c r="AG118" s="98" t="s">
        <v>246</v>
      </c>
      <c r="AH118" s="98"/>
    </row>
    <row r="119" spans="1:34" ht="15.75" x14ac:dyDescent="0.25">
      <c r="A119" s="86"/>
      <c r="B119" s="92"/>
      <c r="C119" s="108">
        <v>42372</v>
      </c>
      <c r="D119" s="92" t="s">
        <v>493</v>
      </c>
      <c r="E119" s="106" t="s">
        <v>260</v>
      </c>
      <c r="F119" s="94" t="s">
        <v>242</v>
      </c>
      <c r="G119" s="95" t="s">
        <v>242</v>
      </c>
      <c r="H119" s="95" t="s">
        <v>242</v>
      </c>
      <c r="I119" s="95" t="s">
        <v>242</v>
      </c>
      <c r="J119" s="95" t="s">
        <v>242</v>
      </c>
      <c r="K119" s="95" t="s">
        <v>242</v>
      </c>
      <c r="L119" s="95" t="s">
        <v>242</v>
      </c>
      <c r="M119" s="96" t="s">
        <v>242</v>
      </c>
      <c r="O119" s="97" t="s">
        <v>245</v>
      </c>
      <c r="P119" s="98" t="s">
        <v>244</v>
      </c>
      <c r="Q119" s="98"/>
      <c r="R119" s="98"/>
      <c r="S119" s="98" t="s">
        <v>246</v>
      </c>
      <c r="T119" s="98" t="s">
        <v>245</v>
      </c>
      <c r="U119" s="98" t="s">
        <v>246</v>
      </c>
      <c r="V119" s="98"/>
      <c r="W119" s="98"/>
      <c r="X119" s="99" t="s">
        <v>244</v>
      </c>
      <c r="Y119" s="99" t="s">
        <v>244</v>
      </c>
      <c r="Z119" s="99" t="s">
        <v>244</v>
      </c>
      <c r="AA119" s="99" t="s">
        <v>244</v>
      </c>
      <c r="AB119" s="99" t="s">
        <v>244</v>
      </c>
      <c r="AC119" s="99" t="s">
        <v>244</v>
      </c>
      <c r="AD119" s="98"/>
      <c r="AE119" s="98"/>
      <c r="AF119" s="98" t="s">
        <v>246</v>
      </c>
      <c r="AG119" s="98" t="s">
        <v>246</v>
      </c>
      <c r="AH119" s="98"/>
    </row>
    <row r="120" spans="1:34" ht="15.75" x14ac:dyDescent="0.25">
      <c r="A120" s="86"/>
      <c r="B120" s="92"/>
      <c r="C120" s="108">
        <v>42373</v>
      </c>
      <c r="D120" s="92" t="s">
        <v>494</v>
      </c>
      <c r="E120" s="106" t="s">
        <v>260</v>
      </c>
      <c r="F120" s="94"/>
      <c r="G120" s="95"/>
      <c r="H120" s="95" t="s">
        <v>242</v>
      </c>
      <c r="I120" s="95" t="s">
        <v>242</v>
      </c>
      <c r="J120" s="95" t="s">
        <v>242</v>
      </c>
      <c r="K120" s="95"/>
      <c r="L120" s="95"/>
      <c r="M120" s="96" t="s">
        <v>242</v>
      </c>
      <c r="O120" s="97" t="s">
        <v>245</v>
      </c>
      <c r="P120" s="98"/>
      <c r="Q120" s="98"/>
      <c r="R120" s="98"/>
      <c r="S120" s="98" t="s">
        <v>245</v>
      </c>
      <c r="T120" s="98" t="s">
        <v>246</v>
      </c>
      <c r="U120" s="98" t="s">
        <v>246</v>
      </c>
      <c r="V120" s="98"/>
      <c r="W120" s="98"/>
      <c r="X120" s="99"/>
      <c r="Y120" s="99"/>
      <c r="Z120" s="99"/>
      <c r="AA120" s="99"/>
      <c r="AB120" s="99"/>
      <c r="AC120" s="99"/>
      <c r="AD120" s="98" t="s">
        <v>243</v>
      </c>
      <c r="AE120" s="98"/>
      <c r="AF120" s="98" t="s">
        <v>246</v>
      </c>
      <c r="AG120" s="98" t="s">
        <v>246</v>
      </c>
      <c r="AH120" s="98"/>
    </row>
    <row r="121" spans="1:34" ht="15.75" x14ac:dyDescent="0.25">
      <c r="A121" s="86"/>
      <c r="B121" s="92"/>
      <c r="C121" s="108">
        <v>42374</v>
      </c>
      <c r="D121" s="92" t="s">
        <v>495</v>
      </c>
      <c r="E121" s="106" t="s">
        <v>260</v>
      </c>
      <c r="F121" s="94"/>
      <c r="G121" s="95"/>
      <c r="H121" s="95" t="s">
        <v>242</v>
      </c>
      <c r="I121" s="95" t="s">
        <v>242</v>
      </c>
      <c r="J121" s="95" t="s">
        <v>242</v>
      </c>
      <c r="K121" s="95" t="s">
        <v>242</v>
      </c>
      <c r="L121" s="95" t="s">
        <v>242</v>
      </c>
      <c r="M121" s="96" t="s">
        <v>242</v>
      </c>
      <c r="O121" s="97" t="s">
        <v>245</v>
      </c>
      <c r="P121" s="98"/>
      <c r="Q121" s="98"/>
      <c r="R121" s="98"/>
      <c r="S121" s="98" t="s">
        <v>246</v>
      </c>
      <c r="T121" s="98" t="s">
        <v>245</v>
      </c>
      <c r="U121" s="98" t="s">
        <v>246</v>
      </c>
      <c r="V121" s="98"/>
      <c r="W121" s="98"/>
      <c r="X121" s="99"/>
      <c r="Y121" s="99"/>
      <c r="Z121" s="99"/>
      <c r="AA121" s="99"/>
      <c r="AB121" s="99"/>
      <c r="AC121" s="99"/>
      <c r="AD121" s="98" t="s">
        <v>243</v>
      </c>
      <c r="AE121" s="98"/>
      <c r="AF121" s="98" t="s">
        <v>246</v>
      </c>
      <c r="AG121" s="98" t="s">
        <v>246</v>
      </c>
      <c r="AH121" s="98"/>
    </row>
    <row r="122" spans="1:34" ht="15.75" x14ac:dyDescent="0.25">
      <c r="A122" s="86"/>
      <c r="B122" s="92"/>
      <c r="C122" s="108">
        <v>42375</v>
      </c>
      <c r="D122" s="92" t="s">
        <v>496</v>
      </c>
      <c r="E122" s="106" t="s">
        <v>260</v>
      </c>
      <c r="F122" s="94"/>
      <c r="G122" s="95"/>
      <c r="H122" s="95"/>
      <c r="I122" s="95"/>
      <c r="J122" s="95"/>
      <c r="K122" s="95"/>
      <c r="L122" s="95"/>
      <c r="M122" s="96" t="s">
        <v>242</v>
      </c>
      <c r="O122" s="97" t="s">
        <v>245</v>
      </c>
      <c r="P122" s="98"/>
      <c r="Q122" s="98"/>
      <c r="R122" s="98"/>
      <c r="S122" s="98" t="s">
        <v>245</v>
      </c>
      <c r="T122" s="98" t="s">
        <v>246</v>
      </c>
      <c r="U122" s="98" t="s">
        <v>243</v>
      </c>
      <c r="V122" s="98" t="s">
        <v>243</v>
      </c>
      <c r="W122" s="98"/>
      <c r="X122" s="99"/>
      <c r="Y122" s="99"/>
      <c r="Z122" s="99"/>
      <c r="AA122" s="99"/>
      <c r="AB122" s="99"/>
      <c r="AC122" s="99"/>
      <c r="AD122" s="98"/>
      <c r="AE122" s="98" t="s">
        <v>243</v>
      </c>
      <c r="AF122" s="98" t="s">
        <v>243</v>
      </c>
      <c r="AG122" s="98" t="s">
        <v>243</v>
      </c>
      <c r="AH122" s="98" t="s">
        <v>243</v>
      </c>
    </row>
    <row r="123" spans="1:34" ht="15.75" x14ac:dyDescent="0.25">
      <c r="A123" s="86"/>
      <c r="B123" s="92"/>
      <c r="C123" s="108">
        <v>42376</v>
      </c>
      <c r="D123" s="92" t="s">
        <v>497</v>
      </c>
      <c r="E123" s="106" t="s">
        <v>260</v>
      </c>
      <c r="F123" s="94"/>
      <c r="G123" s="95"/>
      <c r="H123" s="95" t="s">
        <v>242</v>
      </c>
      <c r="I123" s="95" t="s">
        <v>242</v>
      </c>
      <c r="J123" s="95" t="s">
        <v>242</v>
      </c>
      <c r="K123" s="95"/>
      <c r="L123" s="95" t="s">
        <v>242</v>
      </c>
      <c r="M123" s="96" t="s">
        <v>242</v>
      </c>
      <c r="O123" s="97" t="s">
        <v>245</v>
      </c>
      <c r="P123" s="98"/>
      <c r="Q123" s="98"/>
      <c r="R123" s="98"/>
      <c r="S123" s="98"/>
      <c r="T123" s="98" t="s">
        <v>245</v>
      </c>
      <c r="U123" s="98" t="s">
        <v>246</v>
      </c>
      <c r="V123" s="98"/>
      <c r="W123" s="98"/>
      <c r="X123" s="99"/>
      <c r="Y123" s="99"/>
      <c r="Z123" s="99"/>
      <c r="AA123" s="99"/>
      <c r="AB123" s="99"/>
      <c r="AC123" s="99"/>
      <c r="AD123" s="98" t="s">
        <v>243</v>
      </c>
      <c r="AE123" s="98"/>
      <c r="AF123" s="98" t="s">
        <v>246</v>
      </c>
      <c r="AG123" s="98" t="s">
        <v>246</v>
      </c>
      <c r="AH123" s="98"/>
    </row>
    <row r="124" spans="1:34" ht="15.75" x14ac:dyDescent="0.25">
      <c r="A124" s="86"/>
      <c r="B124" s="87"/>
      <c r="C124" s="77"/>
      <c r="D124" s="88" t="s">
        <v>498</v>
      </c>
      <c r="E124" s="89"/>
      <c r="F124" s="94"/>
      <c r="G124" s="95"/>
      <c r="H124" s="95"/>
      <c r="I124" s="95"/>
      <c r="J124" s="95"/>
      <c r="K124" s="95"/>
      <c r="L124" s="95"/>
      <c r="M124" s="96"/>
      <c r="O124" s="101"/>
      <c r="P124" s="102"/>
      <c r="Q124" s="102"/>
      <c r="R124" s="102"/>
      <c r="S124" s="102"/>
      <c r="T124" s="102"/>
      <c r="U124" s="102"/>
      <c r="V124" s="102"/>
      <c r="W124" s="102"/>
      <c r="X124" s="103"/>
      <c r="Y124" s="103"/>
      <c r="Z124" s="103"/>
      <c r="AA124" s="103"/>
      <c r="AB124" s="103"/>
      <c r="AC124" s="103"/>
      <c r="AD124" s="102"/>
      <c r="AE124" s="102"/>
      <c r="AF124" s="102"/>
      <c r="AG124" s="104"/>
      <c r="AH124" s="102"/>
    </row>
    <row r="125" spans="1:34" ht="15.75" x14ac:dyDescent="0.25">
      <c r="A125" s="86"/>
      <c r="B125" s="105" t="s">
        <v>499</v>
      </c>
      <c r="C125" s="108">
        <v>42736</v>
      </c>
      <c r="D125" s="92" t="s">
        <v>500</v>
      </c>
      <c r="E125" s="106" t="s">
        <v>501</v>
      </c>
      <c r="F125" s="94" t="s">
        <v>242</v>
      </c>
      <c r="G125" s="95" t="s">
        <v>242</v>
      </c>
      <c r="H125" s="95" t="s">
        <v>242</v>
      </c>
      <c r="I125" s="95" t="s">
        <v>242</v>
      </c>
      <c r="J125" s="95" t="s">
        <v>242</v>
      </c>
      <c r="K125" s="95" t="s">
        <v>242</v>
      </c>
      <c r="L125" s="95" t="s">
        <v>242</v>
      </c>
      <c r="M125" s="96" t="s">
        <v>242</v>
      </c>
      <c r="O125" s="97" t="s">
        <v>245</v>
      </c>
      <c r="P125" s="98"/>
      <c r="Q125" s="98"/>
      <c r="R125" s="98"/>
      <c r="S125" s="98" t="s">
        <v>246</v>
      </c>
      <c r="T125" s="98" t="s">
        <v>245</v>
      </c>
      <c r="U125" s="98"/>
      <c r="V125" s="98"/>
      <c r="W125" s="98"/>
      <c r="X125" s="99"/>
      <c r="Y125" s="99"/>
      <c r="Z125" s="99"/>
      <c r="AA125" s="99"/>
      <c r="AB125" s="99"/>
      <c r="AC125" s="99"/>
      <c r="AD125" s="98"/>
      <c r="AE125" s="98"/>
      <c r="AF125" s="98" t="s">
        <v>246</v>
      </c>
      <c r="AG125" s="98" t="s">
        <v>246</v>
      </c>
      <c r="AH125" s="98"/>
    </row>
    <row r="126" spans="1:34" ht="15.75" x14ac:dyDescent="0.25">
      <c r="A126" s="86"/>
      <c r="B126" s="92"/>
      <c r="C126" s="108">
        <v>42737</v>
      </c>
      <c r="D126" s="92" t="s">
        <v>502</v>
      </c>
      <c r="E126" s="106" t="s">
        <v>501</v>
      </c>
      <c r="F126" s="94" t="s">
        <v>242</v>
      </c>
      <c r="G126" s="95" t="s">
        <v>242</v>
      </c>
      <c r="H126" s="95" t="s">
        <v>242</v>
      </c>
      <c r="I126" s="95" t="s">
        <v>242</v>
      </c>
      <c r="J126" s="95" t="s">
        <v>242</v>
      </c>
      <c r="K126" s="95" t="s">
        <v>242</v>
      </c>
      <c r="L126" s="95" t="s">
        <v>242</v>
      </c>
      <c r="M126" s="96"/>
      <c r="O126" s="97" t="s">
        <v>245</v>
      </c>
      <c r="P126" s="98"/>
      <c r="Q126" s="98"/>
      <c r="R126" s="98" t="s">
        <v>246</v>
      </c>
      <c r="S126" s="98" t="s">
        <v>246</v>
      </c>
      <c r="T126" s="98" t="s">
        <v>245</v>
      </c>
      <c r="U126" s="98"/>
      <c r="V126" s="98"/>
      <c r="W126" s="98"/>
      <c r="X126" s="99"/>
      <c r="Y126" s="99"/>
      <c r="Z126" s="99"/>
      <c r="AA126" s="99"/>
      <c r="AB126" s="99"/>
      <c r="AC126" s="99"/>
      <c r="AD126" s="98"/>
      <c r="AE126" s="98"/>
      <c r="AF126" s="98" t="s">
        <v>246</v>
      </c>
      <c r="AG126" s="98" t="s">
        <v>246</v>
      </c>
      <c r="AH126" s="98"/>
    </row>
    <row r="127" spans="1:34" ht="15.75" x14ac:dyDescent="0.25">
      <c r="A127" s="86"/>
      <c r="B127" s="92"/>
      <c r="C127" s="108">
        <v>42738</v>
      </c>
      <c r="D127" s="92" t="s">
        <v>503</v>
      </c>
      <c r="E127" s="106" t="s">
        <v>501</v>
      </c>
      <c r="F127" s="94"/>
      <c r="G127" s="95"/>
      <c r="H127" s="95"/>
      <c r="I127" s="95"/>
      <c r="J127" s="95"/>
      <c r="K127" s="95"/>
      <c r="L127" s="95"/>
      <c r="M127" s="96" t="s">
        <v>242</v>
      </c>
      <c r="O127" s="97" t="s">
        <v>245</v>
      </c>
      <c r="P127" s="98"/>
      <c r="Q127" s="98"/>
      <c r="R127" s="98"/>
      <c r="S127" s="98"/>
      <c r="T127" s="98" t="s">
        <v>245</v>
      </c>
      <c r="U127" s="98" t="s">
        <v>246</v>
      </c>
      <c r="V127" s="98"/>
      <c r="W127" s="98"/>
      <c r="X127" s="99"/>
      <c r="Y127" s="99"/>
      <c r="Z127" s="99"/>
      <c r="AA127" s="99"/>
      <c r="AB127" s="99"/>
      <c r="AC127" s="99"/>
      <c r="AD127" s="98"/>
      <c r="AE127" s="98"/>
      <c r="AF127" s="98" t="s">
        <v>246</v>
      </c>
      <c r="AG127" s="98" t="s">
        <v>246</v>
      </c>
      <c r="AH127" s="98"/>
    </row>
    <row r="128" spans="1:34" ht="15.75" x14ac:dyDescent="0.25">
      <c r="A128" s="86"/>
      <c r="B128" s="105" t="s">
        <v>504</v>
      </c>
      <c r="C128" s="108">
        <v>42767</v>
      </c>
      <c r="D128" s="92" t="s">
        <v>505</v>
      </c>
      <c r="E128" s="106" t="s">
        <v>506</v>
      </c>
      <c r="F128" s="94"/>
      <c r="G128" s="95"/>
      <c r="H128" s="95"/>
      <c r="I128" s="95" t="s">
        <v>242</v>
      </c>
      <c r="J128" s="95" t="s">
        <v>242</v>
      </c>
      <c r="K128" s="95" t="s">
        <v>242</v>
      </c>
      <c r="L128" s="95"/>
      <c r="M128" s="96"/>
      <c r="O128" s="97" t="s">
        <v>245</v>
      </c>
      <c r="P128" s="98"/>
      <c r="Q128" s="98"/>
      <c r="R128" s="98" t="s">
        <v>246</v>
      </c>
      <c r="S128" s="98" t="s">
        <v>246</v>
      </c>
      <c r="T128" s="98" t="s">
        <v>246</v>
      </c>
      <c r="U128" s="98"/>
      <c r="V128" s="98"/>
      <c r="W128" s="98"/>
      <c r="X128" s="99"/>
      <c r="Y128" s="99"/>
      <c r="Z128" s="99"/>
      <c r="AA128" s="99"/>
      <c r="AB128" s="99"/>
      <c r="AC128" s="99"/>
      <c r="AD128" s="98"/>
      <c r="AE128" s="98"/>
      <c r="AF128" s="98" t="s">
        <v>245</v>
      </c>
      <c r="AG128" s="98" t="s">
        <v>246</v>
      </c>
      <c r="AH128" s="98"/>
    </row>
    <row r="129" spans="1:34" ht="15.75" x14ac:dyDescent="0.25">
      <c r="A129" s="86"/>
      <c r="B129" s="87"/>
      <c r="C129" s="77"/>
      <c r="D129" s="88" t="s">
        <v>507</v>
      </c>
      <c r="E129" s="89"/>
      <c r="F129" s="94"/>
      <c r="G129" s="95"/>
      <c r="H129" s="95"/>
      <c r="I129" s="95"/>
      <c r="J129" s="95"/>
      <c r="K129" s="95"/>
      <c r="L129" s="95"/>
      <c r="M129" s="96"/>
      <c r="O129" s="101"/>
      <c r="P129" s="102"/>
      <c r="Q129" s="102"/>
      <c r="R129" s="102"/>
      <c r="S129" s="102"/>
      <c r="T129" s="102"/>
      <c r="U129" s="102"/>
      <c r="V129" s="102"/>
      <c r="W129" s="102"/>
      <c r="X129" s="103"/>
      <c r="Y129" s="103"/>
      <c r="Z129" s="103"/>
      <c r="AA129" s="103"/>
      <c r="AB129" s="103"/>
      <c r="AC129" s="103"/>
      <c r="AD129" s="102"/>
      <c r="AE129" s="102"/>
      <c r="AF129" s="102"/>
      <c r="AG129" s="104"/>
      <c r="AH129" s="102"/>
    </row>
    <row r="130" spans="1:34" ht="15.75" x14ac:dyDescent="0.25">
      <c r="A130" s="86"/>
      <c r="B130" s="105" t="s">
        <v>508</v>
      </c>
      <c r="C130" s="108">
        <v>43101</v>
      </c>
      <c r="D130" s="92" t="s">
        <v>509</v>
      </c>
      <c r="E130" s="106" t="s">
        <v>510</v>
      </c>
      <c r="F130" s="94" t="s">
        <v>242</v>
      </c>
      <c r="G130" s="95" t="s">
        <v>242</v>
      </c>
      <c r="H130" s="95" t="s">
        <v>242</v>
      </c>
      <c r="I130" s="95" t="s">
        <v>242</v>
      </c>
      <c r="J130" s="95" t="s">
        <v>242</v>
      </c>
      <c r="K130" s="95" t="s">
        <v>242</v>
      </c>
      <c r="L130" s="95" t="s">
        <v>242</v>
      </c>
      <c r="M130" s="96" t="s">
        <v>242</v>
      </c>
      <c r="O130" s="97" t="s">
        <v>245</v>
      </c>
      <c r="P130" s="98" t="s">
        <v>244</v>
      </c>
      <c r="Q130" s="98" t="s">
        <v>245</v>
      </c>
      <c r="R130" s="98" t="s">
        <v>246</v>
      </c>
      <c r="S130" s="98" t="s">
        <v>246</v>
      </c>
      <c r="T130" s="98" t="s">
        <v>246</v>
      </c>
      <c r="U130" s="98"/>
      <c r="V130" s="98"/>
      <c r="W130" s="98"/>
      <c r="X130" s="99" t="s">
        <v>244</v>
      </c>
      <c r="Y130" s="99" t="s">
        <v>244</v>
      </c>
      <c r="Z130" s="99" t="s">
        <v>244</v>
      </c>
      <c r="AA130" s="99" t="s">
        <v>244</v>
      </c>
      <c r="AB130" s="99" t="s">
        <v>244</v>
      </c>
      <c r="AC130" s="99" t="s">
        <v>244</v>
      </c>
      <c r="AD130" s="98" t="s">
        <v>246</v>
      </c>
      <c r="AE130" s="98"/>
      <c r="AF130" s="98" t="s">
        <v>246</v>
      </c>
      <c r="AG130" s="98" t="s">
        <v>246</v>
      </c>
      <c r="AH130" s="98"/>
    </row>
    <row r="131" spans="1:34" ht="15.75" x14ac:dyDescent="0.25">
      <c r="A131" s="86"/>
      <c r="B131" s="92"/>
      <c r="C131" s="108">
        <v>43102</v>
      </c>
      <c r="D131" s="92" t="s">
        <v>511</v>
      </c>
      <c r="E131" s="106" t="s">
        <v>510</v>
      </c>
      <c r="F131" s="94"/>
      <c r="G131" s="95"/>
      <c r="H131" s="95"/>
      <c r="I131" s="95" t="s">
        <v>242</v>
      </c>
      <c r="J131" s="95"/>
      <c r="K131" s="95"/>
      <c r="L131" s="95"/>
      <c r="M131" s="96"/>
      <c r="O131" s="97" t="s">
        <v>245</v>
      </c>
      <c r="P131" s="98" t="s">
        <v>244</v>
      </c>
      <c r="Q131" s="98" t="s">
        <v>243</v>
      </c>
      <c r="R131" s="98" t="s">
        <v>245</v>
      </c>
      <c r="S131" s="98" t="s">
        <v>246</v>
      </c>
      <c r="T131" s="98" t="s">
        <v>246</v>
      </c>
      <c r="U131" s="98"/>
      <c r="V131" s="98"/>
      <c r="W131" s="98"/>
      <c r="X131" s="99" t="s">
        <v>244</v>
      </c>
      <c r="Y131" s="99" t="s">
        <v>244</v>
      </c>
      <c r="Z131" s="99" t="s">
        <v>244</v>
      </c>
      <c r="AA131" s="99" t="s">
        <v>244</v>
      </c>
      <c r="AB131" s="99" t="s">
        <v>244</v>
      </c>
      <c r="AC131" s="99" t="s">
        <v>244</v>
      </c>
      <c r="AD131" s="98" t="s">
        <v>243</v>
      </c>
      <c r="AE131" s="98"/>
      <c r="AF131" s="98"/>
      <c r="AG131" s="98" t="s">
        <v>246</v>
      </c>
      <c r="AH131" s="98"/>
    </row>
    <row r="132" spans="1:34" ht="15.75" x14ac:dyDescent="0.25">
      <c r="A132" s="86"/>
      <c r="B132" s="92"/>
      <c r="C132" s="108">
        <v>43103</v>
      </c>
      <c r="D132" s="92" t="s">
        <v>512</v>
      </c>
      <c r="E132" s="106" t="s">
        <v>306</v>
      </c>
      <c r="F132" s="94"/>
      <c r="G132" s="95"/>
      <c r="H132" s="95" t="s">
        <v>242</v>
      </c>
      <c r="I132" s="95" t="s">
        <v>242</v>
      </c>
      <c r="J132" s="95" t="s">
        <v>242</v>
      </c>
      <c r="K132" s="95"/>
      <c r="L132" s="95" t="s">
        <v>242</v>
      </c>
      <c r="M132" s="96"/>
      <c r="O132" s="97" t="s">
        <v>245</v>
      </c>
      <c r="P132" s="98" t="s">
        <v>244</v>
      </c>
      <c r="Q132" s="98" t="s">
        <v>245</v>
      </c>
      <c r="R132" s="98" t="s">
        <v>246</v>
      </c>
      <c r="S132" s="98" t="s">
        <v>246</v>
      </c>
      <c r="T132" s="98" t="s">
        <v>246</v>
      </c>
      <c r="U132" s="98"/>
      <c r="V132" s="98"/>
      <c r="W132" s="98"/>
      <c r="X132" s="99" t="s">
        <v>244</v>
      </c>
      <c r="Y132" s="99" t="s">
        <v>244</v>
      </c>
      <c r="Z132" s="99" t="s">
        <v>244</v>
      </c>
      <c r="AA132" s="99" t="s">
        <v>244</v>
      </c>
      <c r="AB132" s="99" t="s">
        <v>244</v>
      </c>
      <c r="AC132" s="99" t="s">
        <v>244</v>
      </c>
      <c r="AD132" s="98"/>
      <c r="AE132" s="98"/>
      <c r="AF132" s="98"/>
      <c r="AG132" s="98" t="s">
        <v>246</v>
      </c>
      <c r="AH132" s="98"/>
    </row>
    <row r="133" spans="1:34" ht="15.75" x14ac:dyDescent="0.25">
      <c r="A133" s="86"/>
      <c r="B133" s="92"/>
      <c r="C133" s="108">
        <v>43104</v>
      </c>
      <c r="D133" s="92" t="s">
        <v>513</v>
      </c>
      <c r="E133" s="106" t="s">
        <v>510</v>
      </c>
      <c r="F133" s="94" t="s">
        <v>242</v>
      </c>
      <c r="G133" s="95" t="s">
        <v>242</v>
      </c>
      <c r="H133" s="95" t="s">
        <v>242</v>
      </c>
      <c r="I133" s="95" t="s">
        <v>242</v>
      </c>
      <c r="J133" s="95" t="s">
        <v>242</v>
      </c>
      <c r="K133" s="95" t="s">
        <v>242</v>
      </c>
      <c r="L133" s="95" t="s">
        <v>242</v>
      </c>
      <c r="M133" s="96" t="s">
        <v>242</v>
      </c>
      <c r="O133" s="97" t="s">
        <v>245</v>
      </c>
      <c r="P133" s="98" t="s">
        <v>244</v>
      </c>
      <c r="Q133" s="98" t="s">
        <v>243</v>
      </c>
      <c r="R133" s="98" t="s">
        <v>246</v>
      </c>
      <c r="S133" s="98" t="s">
        <v>246</v>
      </c>
      <c r="T133" s="98"/>
      <c r="U133" s="98"/>
      <c r="V133" s="98"/>
      <c r="W133" s="98"/>
      <c r="X133" s="99" t="s">
        <v>244</v>
      </c>
      <c r="Y133" s="99" t="s">
        <v>244</v>
      </c>
      <c r="Z133" s="99" t="s">
        <v>244</v>
      </c>
      <c r="AA133" s="99" t="s">
        <v>244</v>
      </c>
      <c r="AB133" s="99" t="s">
        <v>244</v>
      </c>
      <c r="AC133" s="99" t="s">
        <v>244</v>
      </c>
      <c r="AD133" s="98" t="s">
        <v>245</v>
      </c>
      <c r="AE133" s="98"/>
      <c r="AF133" s="98"/>
      <c r="AG133" s="98" t="s">
        <v>246</v>
      </c>
      <c r="AH133" s="98"/>
    </row>
    <row r="134" spans="1:34" ht="15.75" x14ac:dyDescent="0.25">
      <c r="A134" s="86"/>
      <c r="B134" s="92"/>
      <c r="C134" s="108">
        <v>43105</v>
      </c>
      <c r="D134" s="92" t="s">
        <v>514</v>
      </c>
      <c r="E134" s="106" t="s">
        <v>510</v>
      </c>
      <c r="F134" s="94"/>
      <c r="G134" s="95" t="s">
        <v>242</v>
      </c>
      <c r="H134" s="95" t="s">
        <v>242</v>
      </c>
      <c r="I134" s="95" t="s">
        <v>242</v>
      </c>
      <c r="J134" s="95" t="s">
        <v>242</v>
      </c>
      <c r="K134" s="95"/>
      <c r="L134" s="95" t="s">
        <v>242</v>
      </c>
      <c r="M134" s="96"/>
      <c r="O134" s="97" t="s">
        <v>245</v>
      </c>
      <c r="P134" s="98"/>
      <c r="Q134" s="98"/>
      <c r="R134" s="98"/>
      <c r="S134" s="98" t="s">
        <v>245</v>
      </c>
      <c r="T134" s="98"/>
      <c r="U134" s="98"/>
      <c r="V134" s="98"/>
      <c r="W134" s="98"/>
      <c r="X134" s="99"/>
      <c r="Y134" s="99"/>
      <c r="Z134" s="99"/>
      <c r="AA134" s="99"/>
      <c r="AB134" s="99"/>
      <c r="AC134" s="99"/>
      <c r="AD134" s="98" t="s">
        <v>243</v>
      </c>
      <c r="AE134" s="98"/>
      <c r="AF134" s="98"/>
      <c r="AG134" s="98" t="s">
        <v>246</v>
      </c>
      <c r="AH134" s="98"/>
    </row>
    <row r="135" spans="1:34" ht="15.75" x14ac:dyDescent="0.25">
      <c r="A135" s="86"/>
      <c r="B135" s="105" t="s">
        <v>515</v>
      </c>
      <c r="C135" s="108">
        <v>43132</v>
      </c>
      <c r="D135" s="92" t="s">
        <v>516</v>
      </c>
      <c r="E135" s="106" t="s">
        <v>499</v>
      </c>
      <c r="F135" s="94"/>
      <c r="G135" s="95"/>
      <c r="H135" s="95"/>
      <c r="I135" s="95"/>
      <c r="J135" s="95"/>
      <c r="K135" s="95"/>
      <c r="L135" s="95"/>
      <c r="M135" s="96" t="s">
        <v>242</v>
      </c>
      <c r="O135" s="97" t="s">
        <v>245</v>
      </c>
      <c r="P135" s="98"/>
      <c r="Q135" s="98"/>
      <c r="R135" s="98" t="s">
        <v>245</v>
      </c>
      <c r="S135" s="98" t="s">
        <v>246</v>
      </c>
      <c r="T135" s="98"/>
      <c r="U135" s="98"/>
      <c r="V135" s="98"/>
      <c r="W135" s="98"/>
      <c r="X135" s="99"/>
      <c r="Y135" s="99"/>
      <c r="Z135" s="99"/>
      <c r="AA135" s="99"/>
      <c r="AB135" s="99"/>
      <c r="AC135" s="99"/>
      <c r="AD135" s="98"/>
      <c r="AE135" s="98"/>
      <c r="AF135" s="98"/>
      <c r="AG135" s="98" t="s">
        <v>243</v>
      </c>
      <c r="AH135" s="98"/>
    </row>
    <row r="136" spans="1:34" ht="15.75" x14ac:dyDescent="0.25">
      <c r="A136" s="86"/>
      <c r="B136" s="92"/>
      <c r="C136" s="108">
        <v>43133</v>
      </c>
      <c r="D136" s="92" t="s">
        <v>517</v>
      </c>
      <c r="E136" s="106" t="s">
        <v>499</v>
      </c>
      <c r="F136" s="94"/>
      <c r="G136" s="95"/>
      <c r="H136" s="95"/>
      <c r="I136" s="95"/>
      <c r="J136" s="95"/>
      <c r="K136" s="95"/>
      <c r="L136" s="95"/>
      <c r="M136" s="96" t="s">
        <v>242</v>
      </c>
      <c r="O136" s="97" t="s">
        <v>245</v>
      </c>
      <c r="P136" s="98" t="s">
        <v>244</v>
      </c>
      <c r="Q136" s="98"/>
      <c r="R136" s="98" t="s">
        <v>246</v>
      </c>
      <c r="S136" s="98" t="s">
        <v>245</v>
      </c>
      <c r="T136" s="98"/>
      <c r="U136" s="98"/>
      <c r="V136" s="98"/>
      <c r="W136" s="98"/>
      <c r="X136" s="99" t="s">
        <v>244</v>
      </c>
      <c r="Y136" s="99" t="s">
        <v>244</v>
      </c>
      <c r="Z136" s="99" t="s">
        <v>244</v>
      </c>
      <c r="AA136" s="99" t="s">
        <v>244</v>
      </c>
      <c r="AB136" s="99" t="s">
        <v>244</v>
      </c>
      <c r="AC136" s="99" t="s">
        <v>244</v>
      </c>
      <c r="AD136" s="98" t="s">
        <v>243</v>
      </c>
      <c r="AE136" s="98"/>
      <c r="AF136" s="98"/>
      <c r="AG136" s="98" t="s">
        <v>246</v>
      </c>
      <c r="AH136" s="98"/>
    </row>
    <row r="137" spans="1:34" ht="15.75" x14ac:dyDescent="0.25">
      <c r="A137" s="109"/>
      <c r="B137" s="110"/>
      <c r="C137" s="111">
        <v>43134</v>
      </c>
      <c r="D137" s="112" t="s">
        <v>518</v>
      </c>
      <c r="E137" s="113" t="s">
        <v>499</v>
      </c>
      <c r="F137" s="114"/>
      <c r="G137" s="115"/>
      <c r="H137" s="115"/>
      <c r="I137" s="115"/>
      <c r="J137" s="115"/>
      <c r="K137" s="115"/>
      <c r="L137" s="115"/>
      <c r="M137" s="116" t="s">
        <v>242</v>
      </c>
      <c r="O137" s="117" t="s">
        <v>245</v>
      </c>
      <c r="P137" s="118"/>
      <c r="Q137" s="118"/>
      <c r="R137" s="118" t="s">
        <v>246</v>
      </c>
      <c r="S137" s="118" t="s">
        <v>245</v>
      </c>
      <c r="T137" s="118"/>
      <c r="U137" s="118"/>
      <c r="V137" s="118"/>
      <c r="W137" s="118"/>
      <c r="X137" s="119"/>
      <c r="Y137" s="119"/>
      <c r="Z137" s="119"/>
      <c r="AA137" s="119"/>
      <c r="AB137" s="119"/>
      <c r="AC137" s="119"/>
      <c r="AD137" s="118" t="s">
        <v>243</v>
      </c>
      <c r="AE137" s="118"/>
      <c r="AF137" s="118"/>
      <c r="AG137" s="118" t="s">
        <v>246</v>
      </c>
      <c r="AH137" s="118"/>
    </row>
  </sheetData>
  <mergeCells count="1">
    <mergeCell ref="A1:AH1"/>
  </mergeCells>
  <conditionalFormatting sqref="O38:O51 O96:O99 O11:O36 O110:O120 O124:O137 O53:O92 Q11:AH137">
    <cfRule type="cellIs" priority="2" operator="equal">
      <formula>"I"</formula>
    </cfRule>
    <cfRule type="cellIs" priority="3" operator="equal">
      <formula>"C"</formula>
    </cfRule>
    <cfRule type="cellIs" priority="4" operator="equal">
      <formula>"S"</formula>
    </cfRule>
    <cfRule type="cellIs" priority="5" operator="equal">
      <formula>"R"</formula>
    </cfRule>
    <cfRule type="cellIs" priority="6" operator="equal">
      <formula>"A"</formula>
    </cfRule>
  </conditionalFormatting>
  <conditionalFormatting sqref="O37">
    <cfRule type="cellIs" priority="7" operator="equal">
      <formula>"I"</formula>
    </cfRule>
    <cfRule type="cellIs" priority="8" operator="equal">
      <formula>"C"</formula>
    </cfRule>
    <cfRule type="cellIs" priority="9" operator="equal">
      <formula>"S"</formula>
    </cfRule>
    <cfRule type="cellIs" priority="10" operator="equal">
      <formula>"R"</formula>
    </cfRule>
    <cfRule type="cellIs" priority="11" operator="equal">
      <formula>"A"</formula>
    </cfRule>
  </conditionalFormatting>
  <conditionalFormatting sqref="O121:O123">
    <cfRule type="cellIs" priority="12" operator="equal">
      <formula>"I"</formula>
    </cfRule>
    <cfRule type="cellIs" priority="13" operator="equal">
      <formula>"C"</formula>
    </cfRule>
    <cfRule type="cellIs" priority="14" operator="equal">
      <formula>"S"</formula>
    </cfRule>
    <cfRule type="cellIs" priority="15" operator="equal">
      <formula>"R"</formula>
    </cfRule>
    <cfRule type="cellIs" priority="16" operator="equal">
      <formula>"A"</formula>
    </cfRule>
  </conditionalFormatting>
  <conditionalFormatting sqref="O100:O109">
    <cfRule type="cellIs" priority="17" operator="equal">
      <formula>"I"</formula>
    </cfRule>
    <cfRule type="cellIs" priority="18" operator="equal">
      <formula>"C"</formula>
    </cfRule>
    <cfRule type="cellIs" priority="19" operator="equal">
      <formula>"S"</formula>
    </cfRule>
    <cfRule type="cellIs" priority="20" operator="equal">
      <formula>"R"</formula>
    </cfRule>
    <cfRule type="cellIs" priority="21" operator="equal">
      <formula>"A"</formula>
    </cfRule>
  </conditionalFormatting>
  <conditionalFormatting sqref="O93:O95">
    <cfRule type="cellIs" priority="22" operator="equal">
      <formula>"I"</formula>
    </cfRule>
    <cfRule type="cellIs" priority="23" operator="equal">
      <formula>"C"</formula>
    </cfRule>
    <cfRule type="cellIs" priority="24" operator="equal">
      <formula>"S"</formula>
    </cfRule>
    <cfRule type="cellIs" priority="25" operator="equal">
      <formula>"R"</formula>
    </cfRule>
    <cfRule type="cellIs" priority="26" operator="equal">
      <formula>"A"</formula>
    </cfRule>
  </conditionalFormatting>
  <conditionalFormatting sqref="O52">
    <cfRule type="cellIs" priority="27" operator="equal">
      <formula>"I"</formula>
    </cfRule>
    <cfRule type="cellIs" priority="28" operator="equal">
      <formula>"C"</formula>
    </cfRule>
    <cfRule type="cellIs" priority="29" operator="equal">
      <formula>"S"</formula>
    </cfRule>
    <cfRule type="cellIs" priority="30" operator="equal">
      <formula>"R"</formula>
    </cfRule>
    <cfRule type="cellIs" priority="31" operator="equal">
      <formula>"A"</formula>
    </cfRule>
  </conditionalFormatting>
  <conditionalFormatting sqref="P11:P137">
    <cfRule type="cellIs" priority="32" operator="equal">
      <formula>"I"</formula>
    </cfRule>
    <cfRule type="cellIs" priority="33" operator="equal">
      <formula>"C"</formula>
    </cfRule>
    <cfRule type="cellIs" priority="34" operator="equal">
      <formula>"S"</formula>
    </cfRule>
    <cfRule type="cellIs" priority="35" operator="equal">
      <formula>"R"</formula>
    </cfRule>
    <cfRule type="cellIs" priority="36" operator="equal">
      <formula>"A"</formula>
    </cfRule>
  </conditionalFormatting>
  <conditionalFormatting sqref="F11">
    <cfRule type="containsText" priority="37" operator="containsText" text="X"/>
  </conditionalFormatting>
  <conditionalFormatting sqref="G11:M11">
    <cfRule type="containsText" priority="38" operator="containsText" text="X"/>
  </conditionalFormatting>
  <conditionalFormatting sqref="F12:M137">
    <cfRule type="containsText" priority="39" operator="containsText" text="X"/>
  </conditionalFormatting>
  <conditionalFormatting sqref="X11:X137">
    <cfRule type="containsText" priority="40" operator="containsText" text="I"/>
    <cfRule type="containsText" priority="41" operator="containsText" text="U"/>
    <cfRule type="containsText" priority="42" operator="containsText" text="b"/>
    <cfRule type="containsText" priority="43" operator="containsText" text="v"/>
  </conditionalFormatting>
  <conditionalFormatting sqref="Y11:Y137">
    <cfRule type="containsText" priority="44" operator="containsText" text="I"/>
    <cfRule type="containsText" priority="45" operator="containsText" text="U"/>
    <cfRule type="containsText" priority="46" operator="containsText" text="b"/>
    <cfRule type="containsText" priority="47" operator="containsText" text="v"/>
  </conditionalFormatting>
  <conditionalFormatting sqref="Z11:Z137">
    <cfRule type="containsText" priority="48" operator="containsText" text="I"/>
    <cfRule type="containsText" priority="49" operator="containsText" text="U"/>
    <cfRule type="containsText" priority="50" operator="containsText" text="b"/>
    <cfRule type="containsText" priority="51" operator="containsText" text="v"/>
  </conditionalFormatting>
  <conditionalFormatting sqref="AA11:AA137">
    <cfRule type="containsText" priority="52" operator="containsText" text="I"/>
    <cfRule type="containsText" priority="53" operator="containsText" text="U"/>
    <cfRule type="containsText" priority="54" operator="containsText" text="b"/>
    <cfRule type="containsText" priority="55" operator="containsText" text="v"/>
  </conditionalFormatting>
  <conditionalFormatting sqref="AB11:AB137">
    <cfRule type="containsText" priority="56" operator="containsText" text="I"/>
    <cfRule type="containsText" priority="57" operator="containsText" text="U"/>
    <cfRule type="containsText" priority="58" operator="containsText" text="b"/>
    <cfRule type="containsText" priority="59" operator="containsText" text="v"/>
  </conditionalFormatting>
  <conditionalFormatting sqref="AC11:AC137">
    <cfRule type="containsText" priority="60" operator="containsText" text="I"/>
    <cfRule type="containsText" priority="61" operator="containsText" text="U"/>
    <cfRule type="containsText" priority="62" operator="containsText" text="b"/>
    <cfRule type="containsText" priority="63" operator="containsText" text="v"/>
  </conditionalFormatting>
  <dataValidations count="17">
    <dataValidation allowBlank="1" showInputMessage="1" showErrorMessage="1" prompt="Verfahren regelmäßiger Überprüfung, _x000a_Bewertung und Evaluierung _x000a_der Wirksamkeit der technischen _x000a_und organisatorischen Maßnahmen" sqref="M8" xr:uid="{00000000-0002-0000-0600-000000000000}">
      <formula1>0</formula1>
      <formula2>0</formula2>
    </dataValidation>
    <dataValidation allowBlank="1" showInputMessage="1" showErrorMessage="1" prompt="Verfahren zur Wiederherstellung _x000a_der Verfügbarkeit personenbezogener _x000a_Daten nach einem physischen _x000a_oder technischen Zwischenfall" sqref="L8" xr:uid="{00000000-0002-0000-0600-000001000000}">
      <formula1>0</formula1>
      <formula2>0</formula2>
    </dataValidation>
    <dataValidation allowBlank="1" showInputMessage="1" showErrorMessage="1" prompt="R = Verantwortlich_x000a_S = Unterstützend _x000a_C = Konsultiert_x000a_I = Informiert" sqref="O9" xr:uid="{00000000-0002-0000-0600-000002000000}">
      <formula1>0</formula1>
      <formula2>0</formula2>
    </dataValidation>
    <dataValidation allowBlank="1" showInputMessage="1" showErrorMessage="1" prompt="Information _x000a_Asset _x000a_Owners" sqref="O8" xr:uid="{00000000-0002-0000-0600-000003000000}">
      <formula1>0</formula1>
      <formula2>0</formula2>
    </dataValidation>
    <dataValidation allowBlank="1" showInputMessage="1" showErrorMessage="1" prompt="Staff" sqref="P8" xr:uid="{00000000-0002-0000-0600-000004000000}">
      <formula1>0</formula1>
      <formula2>0</formula2>
    </dataValidation>
    <dataValidation allowBlank="1" showInputMessage="1" showErrorMessage="1" prompt="Managing _x000a_Director/_x000a_CEO" sqref="Q8" xr:uid="{00000000-0002-0000-0600-000005000000}">
      <formula1>0</formula1>
      <formula2>0</formula2>
    </dataValidation>
    <dataValidation allowBlank="1" showInputMessage="1" showErrorMessage="1" prompt="Executive _x000a_management" sqref="R8" xr:uid="{00000000-0002-0000-0600-000006000000}">
      <formula1>0</formula1>
      <formula2>0</formula2>
    </dataValidation>
    <dataValidation allowBlank="1" showInputMessage="1" showErrorMessage="1" prompt="ISMS (Information Security Management System)_x000a__x000a_Steering _x000a_Committee" sqref="S8" xr:uid="{00000000-0002-0000-0600-000007000000}">
      <formula1>0</formula1>
      <formula2>0</formula2>
    </dataValidation>
    <dataValidation allowBlank="1" showInputMessage="1" showErrorMessage="1" prompt="Information _x000a_Security _x000a_Manager" sqref="T8" xr:uid="{00000000-0002-0000-0600-000008000000}">
      <formula1>0</formula1>
      <formula2>0</formula2>
    </dataValidation>
    <dataValidation allowBlank="1" showInputMessage="1" showErrorMessage="1" prompt="Operations _x000a_Security _x000a_Team" sqref="U8" xr:uid="{00000000-0002-0000-0600-000009000000}">
      <formula1>0</formula1>
      <formula2>0</formula2>
    </dataValidation>
    <dataValidation allowBlank="1" showInputMessage="1" showErrorMessage="1" prompt="Head _x000a_of_x000a_HR" sqref="V8" xr:uid="{00000000-0002-0000-0600-00000A000000}">
      <formula1>0</formula1>
      <formula2>0</formula2>
    </dataValidation>
    <dataValidation allowBlank="1" showInputMessage="1" showErrorMessage="1" prompt="Head _x000a_of _x000a_Procurement" sqref="W8:AC8" xr:uid="{00000000-0002-0000-0600-00000B000000}">
      <formula1>0</formula1>
      <formula2>0</formula2>
    </dataValidation>
    <dataValidation allowBlank="1" showInputMessage="1" showErrorMessage="1" prompt="Head _x000a_of  Legal, _x000a_Compliance &amp; DP " sqref="AD8" xr:uid="{00000000-0002-0000-0600-00000C000000}">
      <formula1>0</formula1>
      <formula2>0</formula2>
    </dataValidation>
    <dataValidation allowBlank="1" showInputMessage="1" showErrorMessage="1" prompt="Head _x000a_of _x000a_Finance" sqref="AE8" xr:uid="{00000000-0002-0000-0600-00000D000000}">
      <formula1>0</formula1>
      <formula2>0</formula2>
    </dataValidation>
    <dataValidation allowBlank="1" showInputMessage="1" showErrorMessage="1" prompt="Facilities _x000a_Management" sqref="AF8" xr:uid="{00000000-0002-0000-0600-00000E000000}">
      <formula1>0</formula1>
      <formula2>0</formula2>
    </dataValidation>
    <dataValidation allowBlank="1" showInputMessage="1" showErrorMessage="1" prompt="Head of _x000a_IT/CIO" sqref="AG8" xr:uid="{00000000-0002-0000-0600-00000F000000}">
      <formula1>0</formula1>
      <formula2>0</formula2>
    </dataValidation>
    <dataValidation allowBlank="1" showInputMessage="1" showErrorMessage="1" prompt="Head _x000a_of R&amp;D" sqref="AH8" xr:uid="{00000000-0002-0000-0600-000010000000}">
      <formula1>0</formula1>
      <formula2>0</formula2>
    </dataValidation>
  </dataValidations>
  <pageMargins left="0.7" right="0.7" top="0.78749999999999998" bottom="0.78749999999999998" header="0.51180555555555496" footer="0.51180555555555496"/>
  <pageSetup paperSize="8"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08080"/>
    <pageSetUpPr fitToPage="1"/>
  </sheetPr>
  <dimension ref="A1:BH16"/>
  <sheetViews>
    <sheetView zoomScale="45" zoomScaleNormal="45" workbookViewId="0">
      <selection activeCellId="1" sqref="G31 A1"/>
    </sheetView>
  </sheetViews>
  <sheetFormatPr baseColWidth="10" defaultColWidth="9.140625" defaultRowHeight="15" x14ac:dyDescent="0.25"/>
  <cols>
    <col min="1" max="4" width="8.7109375" customWidth="1"/>
    <col min="5" max="5" width="3.28515625" customWidth="1"/>
    <col min="6" max="6" width="5.42578125" customWidth="1"/>
    <col min="7" max="11" width="22.140625" customWidth="1"/>
    <col min="12" max="12" width="3.28515625" customWidth="1"/>
    <col min="13" max="13" width="37.7109375" customWidth="1"/>
    <col min="14" max="1025" width="8.7109375" customWidth="1"/>
  </cols>
  <sheetData>
    <row r="1" spans="1:60" ht="55.15" customHeight="1" x14ac:dyDescent="0.25">
      <c r="E1" s="120"/>
      <c r="F1" s="121" t="s">
        <v>519</v>
      </c>
      <c r="G1" s="122"/>
      <c r="H1" s="122"/>
      <c r="I1" s="123"/>
      <c r="K1" s="123"/>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5"/>
    </row>
    <row r="2" spans="1:60" x14ac:dyDescent="0.25">
      <c r="F2" s="126"/>
      <c r="G2" s="126"/>
      <c r="H2" s="126"/>
      <c r="I2" s="126"/>
      <c r="J2" s="126"/>
      <c r="K2" s="126"/>
    </row>
    <row r="3" spans="1:60" ht="43.9" customHeight="1" x14ac:dyDescent="0.25">
      <c r="F3" s="127"/>
      <c r="G3" s="210" t="s">
        <v>520</v>
      </c>
      <c r="H3" s="128" t="s">
        <v>19</v>
      </c>
      <c r="I3" s="129" t="s">
        <v>26</v>
      </c>
      <c r="J3" s="130" t="s">
        <v>31</v>
      </c>
      <c r="K3" s="131" t="s">
        <v>34</v>
      </c>
      <c r="M3" s="132"/>
    </row>
    <row r="4" spans="1:60" ht="31.15" customHeight="1" x14ac:dyDescent="0.25">
      <c r="F4" s="127"/>
      <c r="G4" s="210"/>
      <c r="H4" s="133" t="s">
        <v>521</v>
      </c>
      <c r="I4" s="134" t="s">
        <v>522</v>
      </c>
      <c r="J4" s="135" t="s">
        <v>523</v>
      </c>
      <c r="K4" s="136" t="s">
        <v>524</v>
      </c>
      <c r="M4" s="132"/>
    </row>
    <row r="5" spans="1:60" s="137" customFormat="1" ht="58.9" customHeight="1" x14ac:dyDescent="0.25">
      <c r="F5" s="138"/>
      <c r="G5" s="210"/>
      <c r="H5" s="139" t="s">
        <v>525</v>
      </c>
      <c r="I5" s="140" t="s">
        <v>526</v>
      </c>
      <c r="J5" s="141" t="s">
        <v>527</v>
      </c>
      <c r="K5" s="142" t="s">
        <v>528</v>
      </c>
    </row>
    <row r="6" spans="1:60" x14ac:dyDescent="0.25">
      <c r="F6" s="126"/>
      <c r="G6" s="126"/>
      <c r="H6" s="126"/>
      <c r="I6" s="126"/>
      <c r="J6" s="126"/>
      <c r="K6" s="126"/>
    </row>
    <row r="7" spans="1:60" s="143" customFormat="1" ht="33" customHeight="1" x14ac:dyDescent="0.2">
      <c r="F7" s="211"/>
      <c r="G7" s="211"/>
      <c r="H7" s="212" t="s">
        <v>529</v>
      </c>
      <c r="I7" s="212"/>
      <c r="J7" s="212"/>
      <c r="K7" s="212"/>
    </row>
    <row r="8" spans="1:60" ht="67.150000000000006" customHeight="1" x14ac:dyDescent="0.25">
      <c r="F8" s="211"/>
      <c r="G8" s="211"/>
      <c r="H8" s="144" t="s">
        <v>17</v>
      </c>
      <c r="I8" s="144" t="s">
        <v>24</v>
      </c>
      <c r="J8" s="144" t="s">
        <v>29</v>
      </c>
      <c r="K8" s="144" t="s">
        <v>33</v>
      </c>
    </row>
    <row r="9" spans="1:60" ht="67.150000000000006" customHeight="1" x14ac:dyDescent="0.25">
      <c r="F9" s="211"/>
      <c r="G9" s="211"/>
      <c r="H9" s="145" t="s">
        <v>530</v>
      </c>
      <c r="I9" s="145" t="s">
        <v>531</v>
      </c>
      <c r="J9" s="146" t="s">
        <v>532</v>
      </c>
      <c r="K9" s="145" t="s">
        <v>533</v>
      </c>
    </row>
    <row r="10" spans="1:60" ht="67.150000000000006" customHeight="1" x14ac:dyDescent="0.25">
      <c r="F10" s="213" t="s">
        <v>534</v>
      </c>
      <c r="G10" s="147" t="s">
        <v>18</v>
      </c>
      <c r="H10" s="148" t="s">
        <v>19</v>
      </c>
      <c r="I10" s="149" t="s">
        <v>26</v>
      </c>
      <c r="J10" s="149" t="s">
        <v>26</v>
      </c>
      <c r="K10" s="150" t="s">
        <v>31</v>
      </c>
    </row>
    <row r="11" spans="1:60" ht="67.150000000000006" customHeight="1" x14ac:dyDescent="0.25">
      <c r="F11" s="213"/>
      <c r="G11" s="145" t="s">
        <v>535</v>
      </c>
      <c r="H11" s="151" t="s">
        <v>536</v>
      </c>
      <c r="I11" s="152" t="s">
        <v>537</v>
      </c>
      <c r="J11" s="152" t="s">
        <v>538</v>
      </c>
      <c r="K11" s="153" t="s">
        <v>539</v>
      </c>
    </row>
    <row r="12" spans="1:60" ht="67.150000000000006" customHeight="1" x14ac:dyDescent="0.25">
      <c r="F12" s="213"/>
      <c r="G12" s="147" t="s">
        <v>25</v>
      </c>
      <c r="H12" s="148" t="s">
        <v>19</v>
      </c>
      <c r="I12" s="149" t="s">
        <v>26</v>
      </c>
      <c r="J12" s="150" t="s">
        <v>31</v>
      </c>
      <c r="K12" s="154" t="s">
        <v>34</v>
      </c>
    </row>
    <row r="13" spans="1:60" s="143" customFormat="1" ht="67.150000000000006" customHeight="1" x14ac:dyDescent="0.2">
      <c r="F13" s="213"/>
      <c r="G13" s="145" t="s">
        <v>540</v>
      </c>
      <c r="H13" s="151" t="s">
        <v>541</v>
      </c>
      <c r="I13" s="152" t="s">
        <v>542</v>
      </c>
      <c r="J13" s="153" t="s">
        <v>543</v>
      </c>
      <c r="K13" s="155" t="s">
        <v>544</v>
      </c>
    </row>
    <row r="14" spans="1:60" ht="67.150000000000006" customHeight="1" x14ac:dyDescent="0.25">
      <c r="A14" s="143"/>
      <c r="B14" s="143"/>
      <c r="C14" s="143"/>
      <c r="D14" s="143"/>
      <c r="E14" s="143"/>
      <c r="F14" s="213"/>
      <c r="G14" s="147" t="s">
        <v>30</v>
      </c>
      <c r="H14" s="149" t="s">
        <v>26</v>
      </c>
      <c r="I14" s="150" t="s">
        <v>31</v>
      </c>
      <c r="J14" s="150" t="s">
        <v>31</v>
      </c>
      <c r="K14" s="154" t="s">
        <v>34</v>
      </c>
    </row>
    <row r="15" spans="1:60" ht="67.150000000000006" customHeight="1" x14ac:dyDescent="0.25">
      <c r="A15" s="143"/>
      <c r="B15" s="143"/>
      <c r="C15" s="143"/>
      <c r="D15" s="143"/>
      <c r="E15" s="143"/>
      <c r="F15" s="213"/>
      <c r="G15" s="145" t="s">
        <v>545</v>
      </c>
      <c r="H15" s="152" t="s">
        <v>546</v>
      </c>
      <c r="I15" s="153" t="s">
        <v>547</v>
      </c>
      <c r="J15" s="153" t="s">
        <v>548</v>
      </c>
      <c r="K15" s="155" t="s">
        <v>549</v>
      </c>
    </row>
    <row r="16" spans="1:60" ht="40.15" customHeight="1" x14ac:dyDescent="0.25"/>
  </sheetData>
  <mergeCells count="4">
    <mergeCell ref="G3:G5"/>
    <mergeCell ref="F7:G9"/>
    <mergeCell ref="H7:K7"/>
    <mergeCell ref="F10:F15"/>
  </mergeCell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31</vt:i4>
      </vt:variant>
    </vt:vector>
  </HeadingPairs>
  <TitlesOfParts>
    <vt:vector size="39" baseType="lpstr">
      <vt:lpstr>Info</vt:lpstr>
      <vt:lpstr>Titelblatt</vt:lpstr>
      <vt:lpstr>register art 30 gdpr</vt:lpstr>
      <vt:lpstr>register art 32 gdpr</vt:lpstr>
      <vt:lpstr>register art 35 gdpr</vt:lpstr>
      <vt:lpstr>register ITC gdpr</vt:lpstr>
      <vt:lpstr>planimetrie</vt:lpstr>
      <vt:lpstr>risk matrix</vt:lpstr>
      <vt:lpstr>'register art 30 gdpr'!_FilterDatabase_0</vt:lpstr>
      <vt:lpstr>'register art 30 gdpr'!_FilterDatabase_0_0</vt:lpstr>
      <vt:lpstr>'register art 30 gdpr'!_FilterDatabase_0_0_0</vt:lpstr>
      <vt:lpstr>'register art 30 gdpr'!_FilterDatabase_0_0_0_0</vt:lpstr>
      <vt:lpstr>'register art 30 gdpr'!_FilterDatabase_0_0_0_0_0</vt:lpstr>
      <vt:lpstr>'register art 30 gdpr'!_FilterDatabase_0_0_0_0_0_0</vt:lpstr>
      <vt:lpstr>planimetrie!_FilterDatenbank</vt:lpstr>
      <vt:lpstr>'register art 30 gdpr'!_FilterDatenbank</vt:lpstr>
      <vt:lpstr>dati</vt:lpstr>
      <vt:lpstr>'register art 30 gdpr'!Druckbereich</vt:lpstr>
      <vt:lpstr>'register art 30 gdpr'!Drucktitel</vt:lpstr>
      <vt:lpstr>Giustificazione</vt:lpstr>
      <vt:lpstr>'register art 30 gdpr'!OLE_LINK4</vt:lpstr>
      <vt:lpstr>'register art 32 gdpr'!OLE_LINK4</vt:lpstr>
      <vt:lpstr>'register art 35 gdpr'!OLE_LINK4</vt:lpstr>
      <vt:lpstr>'register art 30 gdpr'!OLE_LINK7</vt:lpstr>
      <vt:lpstr>'register art 32 gdpr'!OLE_LINK7</vt:lpstr>
      <vt:lpstr>'register art 35 gdpr'!OLE_LINK7</vt:lpstr>
      <vt:lpstr>'register art 30 gdpr'!Print_Area_0</vt:lpstr>
      <vt:lpstr>'register art 30 gdpr'!Print_Area_0_0</vt:lpstr>
      <vt:lpstr>'register art 30 gdpr'!Print_Area_0_0_0</vt:lpstr>
      <vt:lpstr>'register art 30 gdpr'!Print_Area_0_0_0_0</vt:lpstr>
      <vt:lpstr>'register art 30 gdpr'!Print_Area_0_0_0_0_0</vt:lpstr>
      <vt:lpstr>'register art 30 gdpr'!Print_Area_0_0_0_0_0_0</vt:lpstr>
      <vt:lpstr>'register art 30 gdpr'!Print_Titles_0</vt:lpstr>
      <vt:lpstr>'register art 30 gdpr'!Print_Titles_0_0</vt:lpstr>
      <vt:lpstr>'register art 30 gdpr'!Print_Titles_0_0_0</vt:lpstr>
      <vt:lpstr>'register art 30 gdpr'!Print_Titles_0_0_0_0</vt:lpstr>
      <vt:lpstr>'register art 30 gdpr'!Print_Titles_0_0_0_0_0</vt:lpstr>
      <vt:lpstr>'register art 30 gdpr'!Print_Titles_0_0_0_0_0_0</vt:lpstr>
      <vt:lpstr>rischio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 Kerschbaumer - IFK</dc:creator>
  <dc:description/>
  <cp:lastModifiedBy>Stephan Kerschbaumer - IFK</cp:lastModifiedBy>
  <cp:revision>70</cp:revision>
  <cp:lastPrinted>2018-08-14T14:14:13Z</cp:lastPrinted>
  <dcterms:created xsi:type="dcterms:W3CDTF">2015-06-05T18:19:34Z</dcterms:created>
  <dcterms:modified xsi:type="dcterms:W3CDTF">2020-09-22T09:42:15Z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